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360" yWindow="15" windowWidth="20955" windowHeight="9720"/>
  </bookViews>
  <sheets>
    <sheet name="Лист1" sheetId="1" r:id="rId1"/>
  </sheets>
  <calcPr calcId="125725" refMode="R1C1"/>
  <customWorkbookViews>
    <customWorkbookView name="ДИРЕКТОР - Личное представление" guid="{270D7C58-B243-427A-B32C-B835948E392C}" mergeInterval="0" personalView="1" maximized="1" xWindow="1" yWindow="1" windowWidth="1916" windowHeight="822" activeSheetId="1"/>
  </customWorkbookViews>
</workbook>
</file>

<file path=xl/calcChain.xml><?xml version="1.0" encoding="utf-8"?>
<calcChain xmlns="http://schemas.openxmlformats.org/spreadsheetml/2006/main">
  <c r="B167" i="1"/>
  <c r="A167"/>
  <c r="J166"/>
  <c r="I166"/>
  <c r="H166"/>
  <c r="G166"/>
  <c r="F166"/>
  <c r="B159"/>
  <c r="A159"/>
  <c r="J158"/>
  <c r="I158"/>
  <c r="H158"/>
  <c r="G158"/>
  <c r="F158"/>
  <c r="B150"/>
  <c r="A150"/>
  <c r="J149"/>
  <c r="I149"/>
  <c r="H149"/>
  <c r="G149"/>
  <c r="F149"/>
  <c r="B140"/>
  <c r="A140"/>
  <c r="J139"/>
  <c r="I139"/>
  <c r="H139"/>
  <c r="G139"/>
  <c r="F139"/>
  <c r="B131"/>
  <c r="A131"/>
  <c r="J130"/>
  <c r="I130"/>
  <c r="H130"/>
  <c r="G130"/>
  <c r="F130"/>
  <c r="B121"/>
  <c r="A121"/>
  <c r="J120"/>
  <c r="I120"/>
  <c r="H120"/>
  <c r="G120"/>
  <c r="F120"/>
  <c r="B112"/>
  <c r="A112"/>
  <c r="J111"/>
  <c r="I111"/>
  <c r="H111"/>
  <c r="G111"/>
  <c r="F111"/>
  <c r="B102"/>
  <c r="A102"/>
  <c r="J101"/>
  <c r="I101"/>
  <c r="H101"/>
  <c r="G101"/>
  <c r="F101"/>
  <c r="B95"/>
  <c r="A95"/>
  <c r="J94"/>
  <c r="I94"/>
  <c r="H94"/>
  <c r="G94"/>
  <c r="F94"/>
  <c r="B87"/>
  <c r="A87"/>
  <c r="J86"/>
  <c r="I86"/>
  <c r="H86"/>
  <c r="G86"/>
  <c r="F86"/>
  <c r="B80"/>
  <c r="A80"/>
  <c r="J79"/>
  <c r="I79"/>
  <c r="H79"/>
  <c r="G79"/>
  <c r="F79"/>
  <c r="B72"/>
  <c r="A72"/>
  <c r="J71"/>
  <c r="I71"/>
  <c r="H71"/>
  <c r="G71"/>
  <c r="F71"/>
  <c r="B65"/>
  <c r="A65"/>
  <c r="J64"/>
  <c r="I64"/>
  <c r="H64"/>
  <c r="G64"/>
  <c r="F64"/>
  <c r="B57"/>
  <c r="A57"/>
  <c r="J56"/>
  <c r="I56"/>
  <c r="H56"/>
  <c r="G56"/>
  <c r="F56"/>
  <c r="B50"/>
  <c r="A50"/>
  <c r="J49"/>
  <c r="I49"/>
  <c r="H49"/>
  <c r="G49"/>
  <c r="F49"/>
  <c r="B42"/>
  <c r="A42"/>
  <c r="J41"/>
  <c r="I41"/>
  <c r="H41"/>
  <c r="G41"/>
  <c r="F41"/>
  <c r="B35"/>
  <c r="A35"/>
  <c r="J34"/>
  <c r="I34"/>
  <c r="H34"/>
  <c r="G34"/>
  <c r="F34"/>
  <c r="B27"/>
  <c r="A27"/>
  <c r="J26"/>
  <c r="I26"/>
  <c r="H26"/>
  <c r="G26"/>
  <c r="F26"/>
  <c r="B20"/>
  <c r="A20"/>
  <c r="J19"/>
  <c r="I19"/>
  <c r="H19"/>
  <c r="G19"/>
  <c r="F19"/>
  <c r="B12"/>
  <c r="A12"/>
  <c r="J11"/>
  <c r="I11"/>
  <c r="H11"/>
  <c r="G11"/>
  <c r="F11"/>
  <c r="H20" l="1"/>
  <c r="F35"/>
  <c r="J35"/>
  <c r="H50"/>
  <c r="F65"/>
  <c r="J65"/>
  <c r="H80"/>
  <c r="F95"/>
  <c r="J95"/>
  <c r="H112"/>
  <c r="F131"/>
  <c r="J131"/>
  <c r="H150"/>
  <c r="F167"/>
  <c r="J167"/>
  <c r="I167"/>
  <c r="G20"/>
  <c r="I35"/>
  <c r="G50"/>
  <c r="I65"/>
  <c r="G80"/>
  <c r="I95"/>
  <c r="G112"/>
  <c r="I131"/>
  <c r="G150"/>
  <c r="F20"/>
  <c r="J20"/>
  <c r="H35"/>
  <c r="F50"/>
  <c r="J50"/>
  <c r="H65"/>
  <c r="F80"/>
  <c r="J80"/>
  <c r="H95"/>
  <c r="F112"/>
  <c r="J112"/>
  <c r="H131"/>
  <c r="F150"/>
  <c r="J150"/>
  <c r="H167"/>
  <c r="I20"/>
  <c r="G35"/>
  <c r="I50"/>
  <c r="G65"/>
  <c r="I80"/>
  <c r="G95"/>
  <c r="I112"/>
  <c r="G131"/>
  <c r="I150"/>
  <c r="G167"/>
  <c r="F168" l="1"/>
  <c r="H168"/>
  <c r="J168"/>
  <c r="G168"/>
  <c r="I168"/>
</calcChain>
</file>

<file path=xl/sharedStrings.xml><?xml version="1.0" encoding="utf-8"?>
<sst xmlns="http://schemas.openxmlformats.org/spreadsheetml/2006/main" count="273" uniqueCount="75">
  <si>
    <t>Школа</t>
  </si>
  <si>
    <t>Утвердил:</t>
  </si>
  <si>
    <t>должность</t>
  </si>
  <si>
    <t>директор</t>
  </si>
  <si>
    <t>фамилия</t>
  </si>
  <si>
    <t>О.В.Баранова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</si>
  <si>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</si>
  <si>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</si>
  <si>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</si>
  <si>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</si>
  <si>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</si>
  <si>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</si>
  <si>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</si>
  <si>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</si>
  <si>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</si>
  <si>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</si>
  <si>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</si>
  <si>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</si>
  <si>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</si>
  <si>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</si>
  <si>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</si>
  <si>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</si>
  <si>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</si>
  <si>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</si>
  <si>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рис отварной с маслом </t>
  </si>
  <si>
    <t xml:space="preserve"> отварная колбаса</t>
  </si>
  <si>
    <t>гор.напиток</t>
  </si>
  <si>
    <t>чай с сахаром</t>
  </si>
  <si>
    <t>хлеб</t>
  </si>
  <si>
    <t>белый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</si>
  <si>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</si>
  <si>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</si>
  <si>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</si>
  <si>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</si>
  <si>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</si>
  <si>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</si>
  <si>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суп гороховый</t>
  </si>
  <si>
    <t>2 блюдо</t>
  </si>
  <si>
    <t>котлета куриная</t>
  </si>
  <si>
    <t>гарнир</t>
  </si>
  <si>
    <t>рожки отварные с маслом</t>
  </si>
  <si>
    <t>напиток</t>
  </si>
  <si>
    <t>кисель</t>
  </si>
  <si>
    <t>хлеб бел.</t>
  </si>
  <si>
    <t>хлеб черн.</t>
  </si>
  <si>
    <t>черный</t>
  </si>
  <si>
    <t>Итого за день:</t>
  </si>
  <si>
    <t>рыба жареная</t>
  </si>
  <si>
    <t>щи из свежей капусты</t>
  </si>
  <si>
    <t>каша манная молочная</t>
  </si>
  <si>
    <t>салат из свеклы</t>
  </si>
  <si>
    <t>рассольник</t>
  </si>
  <si>
    <t>котлета куриная/ нагентсы</t>
  </si>
  <si>
    <t>компот из св.фруктов</t>
  </si>
  <si>
    <t>куриное филе</t>
  </si>
  <si>
    <t>суп из рыбных консерв</t>
  </si>
  <si>
    <t xml:space="preserve">винегрет </t>
  </si>
  <si>
    <t>сосиска отварная</t>
  </si>
  <si>
    <t>яблоки</t>
  </si>
  <si>
    <t>суп с макаронными изделиями/вермишелевый</t>
  </si>
  <si>
    <t>блины со сливочным маслом</t>
  </si>
  <si>
    <t>греча отварная со сливочным маслом</t>
  </si>
  <si>
    <t>котлета куриная/нагентсы</t>
  </si>
  <si>
    <t xml:space="preserve">кисель </t>
  </si>
  <si>
    <t>голень куриная жареная</t>
  </si>
  <si>
    <t>каша молочная пшеничка</t>
  </si>
  <si>
    <t>гуляш из курицы</t>
  </si>
  <si>
    <t>суп овощной с фасолью</t>
  </si>
  <si>
    <t>овощное рагу</t>
  </si>
  <si>
    <t>отварная сосиска</t>
  </si>
  <si>
    <t>суп с макаронными изделиями</t>
  </si>
  <si>
    <t>каша рисовая молочная</t>
  </si>
  <si>
    <t>Среднее значение за период:</t>
  </si>
  <si>
    <t>Примерное меню МБОУ "Берновская СОШ"</t>
  </si>
  <si>
    <t>12 лет и старше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</si>
</sst>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3" borderId="7" xfId="0" applyFill="1" applyBorder="1"/>
    <xf numFmtId="0" fontId="0" fillId="3" borderId="8" xfId="0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5" xfId="0" applyFill="1" applyBorder="1"/>
    <xf numFmtId="0" fontId="1" fillId="5" borderId="1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 applyProtection="1">
      <alignment vertical="top" wrapText="1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Protection="1"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5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0" xfId="0" applyFont="1" applyFill="1" applyBorder="1" applyProtection="1">
      <protection locked="0"/>
    </xf>
    <xf numFmtId="0" fontId="1" fillId="0" borderId="22" xfId="0" applyFont="1" applyBorder="1"/>
    <xf numFmtId="0" fontId="14" fillId="5" borderId="17" xfId="0" applyFont="1" applyFill="1" applyBorder="1" applyAlignment="1">
      <alignment vertical="top" wrapText="1"/>
    </xf>
    <xf numFmtId="0" fontId="14" fillId="5" borderId="17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 applyProtection="1">
      <alignment horizontal="right"/>
      <protection locked="0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/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 vertical="top" wrapText="1"/>
    </xf>
    <xf numFmtId="0" fontId="13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2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0E98330-3D59-4845-8EA1-44DE7402ABE7}" diskRevisions="1" revisionId="89" version="7" protected="1">
  <header guid="{00E98330-3D59-4845-8EA1-44DE7402ABE7}" dateTime="2025-02-21T14:19:42" maxSheetId="2" userName="ДИРЕКТОР" r:id="rId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C1:K3">
    <dxf>
      <fill>
        <patternFill>
          <bgColor theme="0"/>
        </patternFill>
      </fill>
    </dxf>
  </rfmt>
  <rcv guid="{270D7C58-B243-427A-B32C-B835948E392C}" action="delete"/>
  <rcv guid="{270D7C58-B243-427A-B32C-B835948E392C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9"/>
  <sheetViews>
    <sheetView tabSelected="1" view="pageBreakPreview" zoomScale="60" zoomScaleNormal="8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C1" sqref="C1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3" ht="15">
      <c r="A1" s="2" t="s">
        <v>0</v>
      </c>
      <c r="C1" s="72"/>
      <c r="D1" s="73"/>
      <c r="E1" s="73"/>
      <c r="F1" s="74" t="s">
        <v>1</v>
      </c>
      <c r="G1" s="75" t="s">
        <v>2</v>
      </c>
      <c r="H1" s="76" t="s">
        <v>3</v>
      </c>
      <c r="I1" s="76"/>
      <c r="J1" s="76"/>
      <c r="K1" s="76"/>
    </row>
    <row r="2" spans="1:13" ht="18">
      <c r="A2" s="3" t="s">
        <v>73</v>
      </c>
      <c r="C2" s="75"/>
      <c r="D2" s="77"/>
      <c r="E2" s="75"/>
      <c r="F2" s="75"/>
      <c r="G2" s="75" t="s">
        <v>4</v>
      </c>
      <c r="H2" s="76" t="s">
        <v>5</v>
      </c>
      <c r="I2" s="76"/>
      <c r="J2" s="76"/>
      <c r="K2" s="76"/>
    </row>
    <row r="3" spans="1:13" ht="17.25" customHeight="1">
      <c r="A3" s="4" t="s">
        <v>6</v>
      </c>
      <c r="C3" s="75"/>
      <c r="D3" s="78"/>
      <c r="E3" s="79" t="s">
        <v>74</v>
      </c>
      <c r="F3" s="75"/>
      <c r="G3" s="75" t="s">
        <v>7</v>
      </c>
      <c r="H3" s="80">
        <v>3</v>
      </c>
      <c r="I3" s="80">
        <v>9</v>
      </c>
      <c r="J3" s="81">
        <v>2024</v>
      </c>
      <c r="K3" s="82"/>
    </row>
    <row r="4" spans="1:13" ht="13.5" thickBot="1">
      <c r="C4" s="1"/>
      <c r="D4" s="4"/>
      <c r="H4" s="5" t="s">
        <v>8</v>
      </c>
      <c r="I4" s="5" t="s">
        <v>9</v>
      </c>
      <c r="J4" s="5" t="s">
        <v>10</v>
      </c>
      <c r="K4" s="56"/>
    </row>
    <row r="5" spans="1:13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 t="s">
        <v>21</v>
      </c>
      <c r="L5" s="48"/>
      <c r="M5" s="49"/>
    </row>
    <row r="6" spans="1:13" ht="15">
      <c r="A6" s="9">
        <v>1</v>
      </c>
      <c r="B6" s="10">
        <v>1</v>
      </c>
      <c r="C6" s="23" t="s">
        <v>22</v>
      </c>
      <c r="D6" s="24" t="s">
        <v>23</v>
      </c>
      <c r="E6" s="25" t="s">
        <v>24</v>
      </c>
      <c r="F6" s="26">
        <v>200</v>
      </c>
      <c r="G6" s="26">
        <v>6</v>
      </c>
      <c r="H6" s="26">
        <v>6</v>
      </c>
      <c r="I6" s="26">
        <v>3</v>
      </c>
      <c r="J6" s="26">
        <v>174</v>
      </c>
      <c r="K6" s="26">
        <v>62</v>
      </c>
      <c r="L6" s="50"/>
      <c r="M6" s="49"/>
    </row>
    <row r="7" spans="1:13" ht="15">
      <c r="A7" s="11"/>
      <c r="B7" s="12"/>
      <c r="C7" s="27"/>
      <c r="D7" s="28"/>
      <c r="E7" s="29" t="s">
        <v>25</v>
      </c>
      <c r="F7" s="30">
        <v>110</v>
      </c>
      <c r="G7" s="30">
        <v>20</v>
      </c>
      <c r="H7" s="30">
        <v>27</v>
      </c>
      <c r="I7" s="30">
        <v>1</v>
      </c>
      <c r="J7" s="30">
        <v>294</v>
      </c>
      <c r="K7" s="30">
        <v>99</v>
      </c>
      <c r="L7" s="50"/>
      <c r="M7" s="49"/>
    </row>
    <row r="8" spans="1:13" ht="15">
      <c r="A8" s="11"/>
      <c r="B8" s="12"/>
      <c r="C8" s="27"/>
      <c r="D8" s="32" t="s">
        <v>26</v>
      </c>
      <c r="E8" s="29" t="s">
        <v>27</v>
      </c>
      <c r="F8" s="30">
        <v>200</v>
      </c>
      <c r="G8" s="30">
        <v>12</v>
      </c>
      <c r="H8" s="30">
        <v>3</v>
      </c>
      <c r="I8" s="30">
        <v>13</v>
      </c>
      <c r="J8" s="30">
        <v>57</v>
      </c>
      <c r="K8" s="30">
        <v>136</v>
      </c>
      <c r="L8" s="50"/>
      <c r="M8" s="49"/>
    </row>
    <row r="9" spans="1:13" ht="15">
      <c r="A9" s="11"/>
      <c r="B9" s="12"/>
      <c r="C9" s="27"/>
      <c r="D9" s="32" t="s">
        <v>28</v>
      </c>
      <c r="E9" s="29" t="s">
        <v>29</v>
      </c>
      <c r="F9" s="30">
        <v>50</v>
      </c>
      <c r="G9" s="30">
        <v>2</v>
      </c>
      <c r="H9" s="30">
        <v>1</v>
      </c>
      <c r="I9" s="30">
        <v>15</v>
      </c>
      <c r="J9" s="30">
        <v>77</v>
      </c>
      <c r="K9" s="30">
        <v>0</v>
      </c>
      <c r="L9" s="50"/>
      <c r="M9" s="49"/>
    </row>
    <row r="10" spans="1:13" ht="15">
      <c r="A10" s="11"/>
      <c r="B10" s="12"/>
      <c r="C10" s="27"/>
      <c r="D10" s="32" t="s">
        <v>30</v>
      </c>
      <c r="E10" s="33"/>
      <c r="F10" s="31"/>
      <c r="G10" s="31"/>
      <c r="H10" s="31"/>
      <c r="I10" s="31"/>
      <c r="J10" s="31"/>
      <c r="K10" s="31"/>
      <c r="L10" s="50"/>
      <c r="M10" s="49"/>
    </row>
    <row r="11" spans="1:13" ht="15">
      <c r="A11" s="13"/>
      <c r="B11" s="14"/>
      <c r="C11" s="34"/>
      <c r="D11" s="59" t="s">
        <v>31</v>
      </c>
      <c r="E11" s="60"/>
      <c r="F11" s="61">
        <f>SUM(F6:F10)</f>
        <v>560</v>
      </c>
      <c r="G11" s="61">
        <f>SUM(G6:G10)</f>
        <v>40</v>
      </c>
      <c r="H11" s="61">
        <f>SUM(H6:H10)</f>
        <v>37</v>
      </c>
      <c r="I11" s="61">
        <f>SUM(I6:I10)</f>
        <v>32</v>
      </c>
      <c r="J11" s="61">
        <f>SUM(J6:J10)</f>
        <v>602</v>
      </c>
      <c r="K11" s="37"/>
      <c r="L11" s="51"/>
      <c r="M11" s="49"/>
    </row>
    <row r="12" spans="1:13" ht="15">
      <c r="A12" s="15">
        <f>A6</f>
        <v>1</v>
      </c>
      <c r="B12" s="16">
        <f>B6</f>
        <v>1</v>
      </c>
      <c r="C12" s="38" t="s">
        <v>32</v>
      </c>
      <c r="D12" s="32" t="s">
        <v>33</v>
      </c>
      <c r="E12" s="29" t="s">
        <v>34</v>
      </c>
      <c r="F12" s="30">
        <v>150</v>
      </c>
      <c r="G12" s="30">
        <v>7</v>
      </c>
      <c r="H12" s="30">
        <v>7</v>
      </c>
      <c r="I12" s="30">
        <v>29</v>
      </c>
      <c r="J12" s="30">
        <v>98</v>
      </c>
      <c r="K12" s="30">
        <v>13</v>
      </c>
      <c r="L12" s="50"/>
      <c r="M12" s="49"/>
    </row>
    <row r="13" spans="1:13" ht="15">
      <c r="A13" s="11"/>
      <c r="B13" s="12"/>
      <c r="C13" s="27"/>
      <c r="D13" s="32" t="s">
        <v>35</v>
      </c>
      <c r="E13" s="29" t="s">
        <v>36</v>
      </c>
      <c r="F13" s="30">
        <v>250</v>
      </c>
      <c r="G13" s="30">
        <v>5</v>
      </c>
      <c r="H13" s="30">
        <v>4</v>
      </c>
      <c r="I13" s="30">
        <v>19</v>
      </c>
      <c r="J13" s="30">
        <v>146</v>
      </c>
      <c r="K13" s="30">
        <v>221</v>
      </c>
      <c r="L13" s="50"/>
      <c r="M13" s="49"/>
    </row>
    <row r="14" spans="1:13" ht="15">
      <c r="A14" s="11"/>
      <c r="B14" s="12"/>
      <c r="C14" s="27"/>
      <c r="D14" s="32" t="s">
        <v>37</v>
      </c>
      <c r="E14" s="29" t="s">
        <v>38</v>
      </c>
      <c r="F14" s="30">
        <v>150</v>
      </c>
      <c r="G14" s="30">
        <v>15</v>
      </c>
      <c r="H14" s="30">
        <v>5</v>
      </c>
      <c r="I14" s="30">
        <v>6</v>
      </c>
      <c r="J14" s="30">
        <v>226</v>
      </c>
      <c r="K14" s="30">
        <v>101</v>
      </c>
      <c r="L14" s="50"/>
      <c r="M14" s="49"/>
    </row>
    <row r="15" spans="1:13" ht="15">
      <c r="A15" s="11"/>
      <c r="B15" s="12"/>
      <c r="C15" s="27"/>
      <c r="D15" s="32" t="s">
        <v>39</v>
      </c>
      <c r="E15" s="29" t="s">
        <v>40</v>
      </c>
      <c r="F15" s="30">
        <v>200</v>
      </c>
      <c r="G15" s="26">
        <v>45</v>
      </c>
      <c r="H15" s="26">
        <v>6</v>
      </c>
      <c r="I15" s="26">
        <v>25</v>
      </c>
      <c r="J15" s="30">
        <v>196</v>
      </c>
      <c r="K15" s="30"/>
      <c r="L15" s="50"/>
      <c r="M15" s="49"/>
    </row>
    <row r="16" spans="1:13" ht="15">
      <c r="A16" s="11"/>
      <c r="B16" s="12"/>
      <c r="C16" s="27"/>
      <c r="D16" s="32" t="s">
        <v>41</v>
      </c>
      <c r="E16" s="29" t="s">
        <v>42</v>
      </c>
      <c r="F16" s="30">
        <v>200</v>
      </c>
      <c r="G16" s="30">
        <v>0</v>
      </c>
      <c r="H16" s="30">
        <v>0</v>
      </c>
      <c r="I16" s="30">
        <v>19</v>
      </c>
      <c r="J16" s="30">
        <v>80</v>
      </c>
      <c r="K16" s="30">
        <v>122</v>
      </c>
      <c r="L16" s="50"/>
      <c r="M16" s="49"/>
    </row>
    <row r="17" spans="1:13" ht="15">
      <c r="A17" s="11"/>
      <c r="B17" s="12"/>
      <c r="C17" s="27"/>
      <c r="D17" s="32" t="s">
        <v>43</v>
      </c>
      <c r="E17" s="33"/>
      <c r="F17" s="31"/>
      <c r="G17" s="31"/>
      <c r="H17" s="31"/>
      <c r="I17" s="31"/>
      <c r="J17" s="31"/>
      <c r="K17" s="31"/>
      <c r="L17" s="50"/>
      <c r="M17" s="49"/>
    </row>
    <row r="18" spans="1:13" ht="15">
      <c r="A18" s="11"/>
      <c r="B18" s="12"/>
      <c r="C18" s="27"/>
      <c r="D18" s="32" t="s">
        <v>44</v>
      </c>
      <c r="E18" s="29" t="s">
        <v>45</v>
      </c>
      <c r="F18" s="30">
        <v>70</v>
      </c>
      <c r="G18" s="30">
        <v>5</v>
      </c>
      <c r="H18" s="30">
        <v>1</v>
      </c>
      <c r="I18" s="30">
        <v>30</v>
      </c>
      <c r="J18" s="30">
        <v>147</v>
      </c>
      <c r="K18" s="30"/>
      <c r="L18" s="50"/>
      <c r="M18" s="49"/>
    </row>
    <row r="19" spans="1:13" ht="15">
      <c r="A19" s="13"/>
      <c r="B19" s="14"/>
      <c r="C19" s="34"/>
      <c r="D19" s="35" t="s">
        <v>31</v>
      </c>
      <c r="E19" s="36"/>
      <c r="F19" s="37">
        <f>SUM(F12:F18)</f>
        <v>1020</v>
      </c>
      <c r="G19" s="37">
        <f>SUM(G12:G18)</f>
        <v>77</v>
      </c>
      <c r="H19" s="37">
        <f>SUM(H12:H18)</f>
        <v>23</v>
      </c>
      <c r="I19" s="37">
        <f>SUM(I12:I18)</f>
        <v>128</v>
      </c>
      <c r="J19" s="37">
        <f>SUM(J12:J18)</f>
        <v>893</v>
      </c>
      <c r="K19" s="37"/>
      <c r="L19" s="51"/>
      <c r="M19" s="49"/>
    </row>
    <row r="20" spans="1:13" ht="15">
      <c r="A20" s="17">
        <f>A6</f>
        <v>1</v>
      </c>
      <c r="B20" s="18">
        <f>B6</f>
        <v>1</v>
      </c>
      <c r="C20" s="69" t="s">
        <v>46</v>
      </c>
      <c r="D20" s="70"/>
      <c r="E20" s="57"/>
      <c r="F20" s="58">
        <f>F11+F19</f>
        <v>1580</v>
      </c>
      <c r="G20" s="58">
        <f>G11+G19</f>
        <v>117</v>
      </c>
      <c r="H20" s="58">
        <f>H11+H19</f>
        <v>60</v>
      </c>
      <c r="I20" s="58">
        <f>I11+I19</f>
        <v>160</v>
      </c>
      <c r="J20" s="58">
        <f>J11+J19</f>
        <v>1495</v>
      </c>
      <c r="K20" s="39"/>
      <c r="L20" s="52"/>
      <c r="M20" s="49"/>
    </row>
    <row r="21" spans="1:13" ht="15">
      <c r="A21" s="19">
        <v>1</v>
      </c>
      <c r="B21" s="12">
        <v>2</v>
      </c>
      <c r="C21" s="23" t="s">
        <v>22</v>
      </c>
      <c r="D21" s="24" t="s">
        <v>23</v>
      </c>
      <c r="E21" s="40" t="s">
        <v>24</v>
      </c>
      <c r="F21" s="41">
        <v>200</v>
      </c>
      <c r="G21" s="41">
        <v>6</v>
      </c>
      <c r="H21" s="41">
        <v>6</v>
      </c>
      <c r="I21" s="41">
        <v>3</v>
      </c>
      <c r="J21" s="41">
        <v>209</v>
      </c>
      <c r="K21" s="41">
        <v>62</v>
      </c>
      <c r="L21" s="50"/>
      <c r="M21" s="49"/>
    </row>
    <row r="22" spans="1:13" ht="15">
      <c r="A22" s="19"/>
      <c r="B22" s="12"/>
      <c r="C22" s="27"/>
      <c r="D22" s="28"/>
      <c r="E22" s="42" t="s">
        <v>47</v>
      </c>
      <c r="F22" s="43">
        <v>150</v>
      </c>
      <c r="G22" s="43">
        <v>13</v>
      </c>
      <c r="H22" s="43">
        <v>10</v>
      </c>
      <c r="I22" s="43">
        <v>9</v>
      </c>
      <c r="J22" s="43">
        <v>208</v>
      </c>
      <c r="K22" s="43">
        <v>377</v>
      </c>
      <c r="L22" s="50"/>
      <c r="M22" s="49"/>
    </row>
    <row r="23" spans="1:13" ht="15">
      <c r="A23" s="19"/>
      <c r="B23" s="12"/>
      <c r="C23" s="27"/>
      <c r="D23" s="32" t="s">
        <v>26</v>
      </c>
      <c r="E23" s="42" t="s">
        <v>27</v>
      </c>
      <c r="F23" s="43">
        <v>200</v>
      </c>
      <c r="G23" s="43">
        <v>12</v>
      </c>
      <c r="H23" s="43">
        <v>3</v>
      </c>
      <c r="I23" s="43">
        <v>13</v>
      </c>
      <c r="J23" s="43">
        <v>57</v>
      </c>
      <c r="K23" s="43">
        <v>136</v>
      </c>
      <c r="L23" s="50"/>
      <c r="M23" s="49"/>
    </row>
    <row r="24" spans="1:13" ht="15">
      <c r="A24" s="19"/>
      <c r="B24" s="12"/>
      <c r="C24" s="27"/>
      <c r="D24" s="32" t="s">
        <v>28</v>
      </c>
      <c r="E24" s="42" t="s">
        <v>29</v>
      </c>
      <c r="F24" s="43">
        <v>50</v>
      </c>
      <c r="G24" s="43">
        <v>2</v>
      </c>
      <c r="H24" s="43">
        <v>1</v>
      </c>
      <c r="I24" s="43">
        <v>15</v>
      </c>
      <c r="J24" s="43">
        <v>77</v>
      </c>
      <c r="K24" s="43">
        <v>0</v>
      </c>
      <c r="L24" s="50"/>
      <c r="M24" s="49"/>
    </row>
    <row r="25" spans="1:13" ht="15">
      <c r="A25" s="19"/>
      <c r="B25" s="12"/>
      <c r="C25" s="27"/>
      <c r="D25" s="32" t="s">
        <v>30</v>
      </c>
      <c r="E25" s="33"/>
      <c r="F25" s="31"/>
      <c r="G25" s="31"/>
      <c r="H25" s="31"/>
      <c r="I25" s="31"/>
      <c r="J25" s="31"/>
      <c r="K25" s="31"/>
      <c r="L25" s="50"/>
      <c r="M25" s="49"/>
    </row>
    <row r="26" spans="1:13" ht="15">
      <c r="A26" s="20"/>
      <c r="B26" s="14"/>
      <c r="C26" s="34"/>
      <c r="D26" s="35" t="s">
        <v>31</v>
      </c>
      <c r="E26" s="36"/>
      <c r="F26" s="37">
        <f>SUM(F21:F25)</f>
        <v>600</v>
      </c>
      <c r="G26" s="37">
        <f>SUM(G21:G25)</f>
        <v>33</v>
      </c>
      <c r="H26" s="37">
        <f>SUM(H21:H25)</f>
        <v>20</v>
      </c>
      <c r="I26" s="37">
        <f>SUM(I21:I25)</f>
        <v>40</v>
      </c>
      <c r="J26" s="37">
        <f>SUM(J21:J25)</f>
        <v>551</v>
      </c>
      <c r="K26" s="37"/>
      <c r="L26" s="51"/>
      <c r="M26" s="49"/>
    </row>
    <row r="27" spans="1:13" ht="15">
      <c r="A27" s="16">
        <f>A21</f>
        <v>1</v>
      </c>
      <c r="B27" s="16">
        <f>B21</f>
        <v>2</v>
      </c>
      <c r="C27" s="38" t="s">
        <v>32</v>
      </c>
      <c r="D27" s="32" t="s">
        <v>33</v>
      </c>
      <c r="E27" s="33"/>
      <c r="F27" s="31"/>
      <c r="G27" s="31"/>
      <c r="H27" s="31"/>
      <c r="I27" s="31"/>
      <c r="J27" s="31"/>
      <c r="K27" s="31"/>
      <c r="L27" s="50"/>
      <c r="M27" s="49"/>
    </row>
    <row r="28" spans="1:13" ht="15">
      <c r="A28" s="19"/>
      <c r="B28" s="12"/>
      <c r="C28" s="27"/>
      <c r="D28" s="32" t="s">
        <v>35</v>
      </c>
      <c r="E28" s="29" t="s">
        <v>48</v>
      </c>
      <c r="F28" s="30">
        <v>250</v>
      </c>
      <c r="G28" s="30">
        <v>3</v>
      </c>
      <c r="H28" s="30">
        <v>5</v>
      </c>
      <c r="I28" s="30">
        <v>12</v>
      </c>
      <c r="J28" s="30">
        <v>230</v>
      </c>
      <c r="K28" s="30">
        <v>3</v>
      </c>
      <c r="L28" s="50"/>
      <c r="M28" s="49"/>
    </row>
    <row r="29" spans="1:13" ht="15">
      <c r="A29" s="19"/>
      <c r="B29" s="12"/>
      <c r="C29" s="27"/>
      <c r="D29" s="32" t="s">
        <v>37</v>
      </c>
      <c r="E29" s="29" t="s">
        <v>49</v>
      </c>
      <c r="F29" s="30">
        <v>250</v>
      </c>
      <c r="G29" s="30">
        <v>9</v>
      </c>
      <c r="H29" s="30">
        <v>12</v>
      </c>
      <c r="I29" s="30">
        <v>41</v>
      </c>
      <c r="J29" s="30">
        <v>390</v>
      </c>
      <c r="K29" s="30">
        <v>139</v>
      </c>
      <c r="L29" s="50"/>
      <c r="M29" s="49"/>
    </row>
    <row r="30" spans="1:13" ht="15">
      <c r="A30" s="19"/>
      <c r="B30" s="12"/>
      <c r="C30" s="27"/>
      <c r="D30" s="32" t="s">
        <v>39</v>
      </c>
      <c r="E30" s="44"/>
      <c r="F30" s="44"/>
      <c r="G30" s="44"/>
      <c r="H30" s="44"/>
      <c r="I30" s="44"/>
      <c r="J30" s="44"/>
      <c r="K30" s="55"/>
      <c r="L30" s="50"/>
      <c r="M30" s="49"/>
    </row>
    <row r="31" spans="1:13" ht="15">
      <c r="A31" s="19"/>
      <c r="B31" s="12"/>
      <c r="C31" s="27"/>
      <c r="D31" s="32" t="s">
        <v>41</v>
      </c>
      <c r="E31" s="29" t="s">
        <v>27</v>
      </c>
      <c r="F31" s="30">
        <v>200</v>
      </c>
      <c r="G31" s="30">
        <v>12</v>
      </c>
      <c r="H31" s="30">
        <v>3</v>
      </c>
      <c r="I31" s="30">
        <v>13</v>
      </c>
      <c r="J31" s="30">
        <v>57</v>
      </c>
      <c r="K31" s="30">
        <v>136</v>
      </c>
      <c r="L31" s="50"/>
      <c r="M31" s="49"/>
    </row>
    <row r="32" spans="1:13" ht="15">
      <c r="A32" s="19"/>
      <c r="B32" s="12"/>
      <c r="C32" s="27"/>
      <c r="D32" s="32" t="s">
        <v>43</v>
      </c>
      <c r="E32" s="33"/>
      <c r="F32" s="31"/>
      <c r="G32" s="31"/>
      <c r="H32" s="31"/>
      <c r="I32" s="31"/>
      <c r="J32" s="31"/>
      <c r="K32" s="31"/>
      <c r="L32" s="50"/>
      <c r="M32" s="49"/>
    </row>
    <row r="33" spans="1:14" ht="15">
      <c r="A33" s="19"/>
      <c r="B33" s="12"/>
      <c r="C33" s="27"/>
      <c r="D33" s="32" t="s">
        <v>44</v>
      </c>
      <c r="E33" s="29" t="s">
        <v>45</v>
      </c>
      <c r="F33" s="30">
        <v>70</v>
      </c>
      <c r="G33" s="30">
        <v>5</v>
      </c>
      <c r="H33" s="30">
        <v>1</v>
      </c>
      <c r="I33" s="30">
        <v>30</v>
      </c>
      <c r="J33" s="30">
        <v>147</v>
      </c>
      <c r="K33" s="30"/>
      <c r="L33" s="50"/>
      <c r="M33" s="49"/>
    </row>
    <row r="34" spans="1:14" ht="15">
      <c r="A34" s="20"/>
      <c r="B34" s="14"/>
      <c r="C34" s="34"/>
      <c r="D34" s="35" t="s">
        <v>31</v>
      </c>
      <c r="E34" s="36"/>
      <c r="F34" s="37">
        <f>SUM(F27:F33)</f>
        <v>770</v>
      </c>
      <c r="G34" s="37">
        <f>SUM(G27:G33)</f>
        <v>29</v>
      </c>
      <c r="H34" s="37">
        <f>SUM(H27:H33)</f>
        <v>21</v>
      </c>
      <c r="I34" s="37">
        <f>SUM(I27:I33)</f>
        <v>96</v>
      </c>
      <c r="J34" s="37">
        <f>SUM(J27:J33)</f>
        <v>824</v>
      </c>
      <c r="K34" s="37"/>
      <c r="L34" s="51"/>
      <c r="M34" s="49"/>
    </row>
    <row r="35" spans="1:14" s="65" customFormat="1" ht="15.75" customHeight="1">
      <c r="A35" s="62">
        <f>A21</f>
        <v>1</v>
      </c>
      <c r="B35" s="62">
        <f>B21</f>
        <v>2</v>
      </c>
      <c r="C35" s="69" t="s">
        <v>46</v>
      </c>
      <c r="D35" s="70"/>
      <c r="E35" s="57"/>
      <c r="F35" s="58">
        <f>F26+F34</f>
        <v>1370</v>
      </c>
      <c r="G35" s="58">
        <f>G26+G34</f>
        <v>62</v>
      </c>
      <c r="H35" s="58">
        <f>H26+H34</f>
        <v>41</v>
      </c>
      <c r="I35" s="58">
        <f>I26+I34</f>
        <v>136</v>
      </c>
      <c r="J35" s="58">
        <f>J26+J34</f>
        <v>1375</v>
      </c>
      <c r="K35" s="58"/>
      <c r="L35" s="63"/>
      <c r="M35" s="64"/>
    </row>
    <row r="36" spans="1:14" ht="15">
      <c r="A36" s="9">
        <v>1</v>
      </c>
      <c r="B36" s="10">
        <v>3</v>
      </c>
      <c r="C36" s="23" t="s">
        <v>22</v>
      </c>
      <c r="D36" s="24" t="s">
        <v>23</v>
      </c>
      <c r="E36" s="40" t="s">
        <v>24</v>
      </c>
      <c r="F36" s="41">
        <v>200</v>
      </c>
      <c r="G36" s="41">
        <v>6</v>
      </c>
      <c r="H36" s="41">
        <v>6</v>
      </c>
      <c r="I36" s="41">
        <v>3</v>
      </c>
      <c r="J36" s="41">
        <v>174</v>
      </c>
      <c r="K36" s="41">
        <v>62</v>
      </c>
      <c r="L36" s="50"/>
      <c r="M36" s="49"/>
    </row>
    <row r="37" spans="1:14" ht="15">
      <c r="A37" s="11"/>
      <c r="B37" s="12"/>
      <c r="C37" s="27"/>
      <c r="D37" s="28"/>
      <c r="E37" s="42" t="s">
        <v>25</v>
      </c>
      <c r="F37" s="43">
        <v>120</v>
      </c>
      <c r="G37" s="43">
        <v>20</v>
      </c>
      <c r="H37" s="43">
        <v>27</v>
      </c>
      <c r="I37" s="43">
        <v>1</v>
      </c>
      <c r="J37" s="43">
        <v>294</v>
      </c>
      <c r="K37" s="43">
        <v>99</v>
      </c>
      <c r="L37" s="50"/>
      <c r="M37" s="49"/>
      <c r="N37" s="49"/>
    </row>
    <row r="38" spans="1:14" ht="15">
      <c r="A38" s="11"/>
      <c r="B38" s="12"/>
      <c r="C38" s="27"/>
      <c r="D38" s="32" t="s">
        <v>26</v>
      </c>
      <c r="E38" s="42" t="s">
        <v>27</v>
      </c>
      <c r="F38" s="43">
        <v>200</v>
      </c>
      <c r="G38" s="43">
        <v>12</v>
      </c>
      <c r="H38" s="43">
        <v>3</v>
      </c>
      <c r="I38" s="43">
        <v>13</v>
      </c>
      <c r="J38" s="43">
        <v>57</v>
      </c>
      <c r="K38" s="43">
        <v>136</v>
      </c>
      <c r="L38" s="50"/>
      <c r="M38" s="49"/>
      <c r="N38" s="49"/>
    </row>
    <row r="39" spans="1:14" ht="15">
      <c r="A39" s="11"/>
      <c r="B39" s="12"/>
      <c r="C39" s="27"/>
      <c r="D39" s="32" t="s">
        <v>28</v>
      </c>
      <c r="E39" s="42" t="s">
        <v>29</v>
      </c>
      <c r="F39" s="43">
        <v>50</v>
      </c>
      <c r="G39" s="43">
        <v>2</v>
      </c>
      <c r="H39" s="43">
        <v>1</v>
      </c>
      <c r="I39" s="43">
        <v>15</v>
      </c>
      <c r="J39" s="43">
        <v>77</v>
      </c>
      <c r="K39" s="43">
        <v>0</v>
      </c>
      <c r="L39" s="50"/>
      <c r="M39" s="49"/>
      <c r="N39" s="49"/>
    </row>
    <row r="40" spans="1:14" ht="15">
      <c r="A40" s="11"/>
      <c r="B40" s="12"/>
      <c r="C40" s="27"/>
      <c r="D40" s="32" t="s">
        <v>30</v>
      </c>
      <c r="E40" s="33"/>
      <c r="F40" s="31"/>
      <c r="G40" s="31"/>
      <c r="H40" s="31"/>
      <c r="I40" s="31"/>
      <c r="J40" s="31"/>
      <c r="K40" s="31"/>
      <c r="L40" s="50"/>
      <c r="M40" s="49"/>
      <c r="N40" s="49"/>
    </row>
    <row r="41" spans="1:14" ht="15">
      <c r="A41" s="13"/>
      <c r="B41" s="14"/>
      <c r="C41" s="34"/>
      <c r="D41" s="35" t="s">
        <v>31</v>
      </c>
      <c r="E41" s="36"/>
      <c r="F41" s="37">
        <f>SUM(F36:F40)</f>
        <v>570</v>
      </c>
      <c r="G41" s="37">
        <f>SUM(G36:G40)</f>
        <v>40</v>
      </c>
      <c r="H41" s="37">
        <f>SUM(H36:H40)</f>
        <v>37</v>
      </c>
      <c r="I41" s="37">
        <f>SUM(I36:I40)</f>
        <v>32</v>
      </c>
      <c r="J41" s="37">
        <f>SUM(J36:J40)</f>
        <v>602</v>
      </c>
      <c r="K41" s="37"/>
      <c r="L41" s="51"/>
      <c r="M41" s="49"/>
      <c r="N41" s="49"/>
    </row>
    <row r="42" spans="1:14" ht="15">
      <c r="A42" s="15">
        <f>A36</f>
        <v>1</v>
      </c>
      <c r="B42" s="16">
        <f>B36</f>
        <v>3</v>
      </c>
      <c r="C42" s="38" t="s">
        <v>32</v>
      </c>
      <c r="D42" s="32" t="s">
        <v>33</v>
      </c>
      <c r="E42" s="42" t="s">
        <v>50</v>
      </c>
      <c r="F42" s="43">
        <v>150</v>
      </c>
      <c r="G42" s="43">
        <v>1</v>
      </c>
      <c r="H42" s="43">
        <v>3</v>
      </c>
      <c r="I42" s="43">
        <v>7</v>
      </c>
      <c r="J42" s="43">
        <v>97</v>
      </c>
      <c r="K42" s="43">
        <v>118</v>
      </c>
      <c r="L42" s="50"/>
      <c r="M42" s="49"/>
      <c r="N42" s="49"/>
    </row>
    <row r="43" spans="1:14" ht="15">
      <c r="A43" s="11"/>
      <c r="B43" s="12"/>
      <c r="C43" s="27"/>
      <c r="D43" s="32" t="s">
        <v>35</v>
      </c>
      <c r="E43" s="42" t="s">
        <v>51</v>
      </c>
      <c r="F43" s="43">
        <v>250</v>
      </c>
      <c r="G43" s="43">
        <v>10</v>
      </c>
      <c r="H43" s="43">
        <v>12</v>
      </c>
      <c r="I43" s="43">
        <v>16</v>
      </c>
      <c r="J43" s="43">
        <v>201</v>
      </c>
      <c r="K43" s="43">
        <v>207</v>
      </c>
      <c r="L43" s="50"/>
      <c r="M43" s="49"/>
      <c r="N43" s="49"/>
    </row>
    <row r="44" spans="1:14" ht="15">
      <c r="A44" s="11"/>
      <c r="B44" s="12"/>
      <c r="C44" s="27"/>
      <c r="D44" s="32" t="s">
        <v>37</v>
      </c>
      <c r="E44" s="42" t="s">
        <v>52</v>
      </c>
      <c r="F44" s="43">
        <v>150</v>
      </c>
      <c r="G44" s="43">
        <v>15</v>
      </c>
      <c r="H44" s="43">
        <v>5</v>
      </c>
      <c r="I44" s="43">
        <v>6</v>
      </c>
      <c r="J44" s="43">
        <v>226</v>
      </c>
      <c r="K44" s="43">
        <v>101</v>
      </c>
      <c r="L44" s="50"/>
      <c r="M44" s="49"/>
      <c r="N44" s="49"/>
    </row>
    <row r="45" spans="1:14" ht="15">
      <c r="A45" s="11"/>
      <c r="B45" s="12"/>
      <c r="C45" s="27"/>
      <c r="D45" s="32" t="s">
        <v>39</v>
      </c>
      <c r="E45" s="42" t="s">
        <v>40</v>
      </c>
      <c r="F45" s="43">
        <v>200</v>
      </c>
      <c r="G45" s="41">
        <v>45</v>
      </c>
      <c r="H45" s="41">
        <v>6</v>
      </c>
      <c r="I45" s="41">
        <v>25</v>
      </c>
      <c r="J45" s="43">
        <v>196</v>
      </c>
      <c r="K45" s="43"/>
      <c r="L45" s="50"/>
      <c r="M45" s="49"/>
      <c r="N45" s="49"/>
    </row>
    <row r="46" spans="1:14" ht="15">
      <c r="A46" s="11"/>
      <c r="B46" s="12"/>
      <c r="C46" s="27"/>
      <c r="D46" s="32" t="s">
        <v>41</v>
      </c>
      <c r="E46" s="42" t="s">
        <v>53</v>
      </c>
      <c r="F46" s="43">
        <v>200</v>
      </c>
      <c r="G46" s="43">
        <v>8</v>
      </c>
      <c r="H46" s="43">
        <v>8</v>
      </c>
      <c r="I46" s="43">
        <v>18</v>
      </c>
      <c r="J46" s="43">
        <v>70</v>
      </c>
      <c r="K46" s="43">
        <v>128</v>
      </c>
      <c r="L46" s="50"/>
      <c r="M46" s="49"/>
      <c r="N46" s="49"/>
    </row>
    <row r="47" spans="1:14" ht="15">
      <c r="A47" s="11"/>
      <c r="B47" s="12"/>
      <c r="C47" s="27"/>
      <c r="D47" s="32" t="s">
        <v>43</v>
      </c>
      <c r="E47" s="45"/>
      <c r="F47" s="46"/>
      <c r="G47" s="46"/>
      <c r="H47" s="46"/>
      <c r="I47" s="46"/>
      <c r="J47" s="46"/>
      <c r="K47" s="46"/>
      <c r="L47" s="50"/>
      <c r="M47" s="49"/>
      <c r="N47" s="49"/>
    </row>
    <row r="48" spans="1:14" ht="15">
      <c r="A48" s="11"/>
      <c r="B48" s="12"/>
      <c r="C48" s="27"/>
      <c r="D48" s="32" t="s">
        <v>44</v>
      </c>
      <c r="E48" s="42" t="s">
        <v>45</v>
      </c>
      <c r="F48" s="43">
        <v>70</v>
      </c>
      <c r="G48" s="43">
        <v>5</v>
      </c>
      <c r="H48" s="43">
        <v>1</v>
      </c>
      <c r="I48" s="43">
        <v>30</v>
      </c>
      <c r="J48" s="43">
        <v>147</v>
      </c>
      <c r="K48" s="43"/>
      <c r="L48" s="50"/>
      <c r="M48" s="49"/>
      <c r="N48" s="49"/>
    </row>
    <row r="49" spans="1:14" ht="15">
      <c r="A49" s="13"/>
      <c r="B49" s="14"/>
      <c r="C49" s="34"/>
      <c r="D49" s="35" t="s">
        <v>31</v>
      </c>
      <c r="E49" s="36"/>
      <c r="F49" s="37">
        <f>SUM(F42:F48)</f>
        <v>1020</v>
      </c>
      <c r="G49" s="37">
        <f>SUM(G42:G48)</f>
        <v>84</v>
      </c>
      <c r="H49" s="37">
        <f>SUM(H42:H48)</f>
        <v>35</v>
      </c>
      <c r="I49" s="37">
        <f>SUM(I42:I48)</f>
        <v>102</v>
      </c>
      <c r="J49" s="37">
        <f>SUM(J42:J48)</f>
        <v>937</v>
      </c>
      <c r="K49" s="37"/>
      <c r="L49" s="51"/>
      <c r="M49" s="49"/>
      <c r="N49" s="49"/>
    </row>
    <row r="50" spans="1:14" s="65" customFormat="1" ht="15.75" customHeight="1">
      <c r="A50" s="66">
        <f>A36</f>
        <v>1</v>
      </c>
      <c r="B50" s="67">
        <f>B36</f>
        <v>3</v>
      </c>
      <c r="C50" s="69" t="s">
        <v>46</v>
      </c>
      <c r="D50" s="70"/>
      <c r="E50" s="57"/>
      <c r="F50" s="58">
        <f>F41+F49</f>
        <v>1590</v>
      </c>
      <c r="G50" s="58">
        <f>G41+G49</f>
        <v>124</v>
      </c>
      <c r="H50" s="58">
        <f>H41+H49</f>
        <v>72</v>
      </c>
      <c r="I50" s="58">
        <f>I41+I49</f>
        <v>134</v>
      </c>
      <c r="J50" s="58">
        <f>J41+J49</f>
        <v>1539</v>
      </c>
      <c r="K50" s="58"/>
      <c r="L50" s="63"/>
      <c r="M50" s="64"/>
      <c r="N50" s="64"/>
    </row>
    <row r="51" spans="1:14" ht="15">
      <c r="A51" s="9">
        <v>1</v>
      </c>
      <c r="B51" s="10">
        <v>4</v>
      </c>
      <c r="C51" s="23" t="s">
        <v>22</v>
      </c>
      <c r="D51" s="24" t="s">
        <v>23</v>
      </c>
      <c r="E51" s="42" t="s">
        <v>40</v>
      </c>
      <c r="F51" s="43">
        <v>200</v>
      </c>
      <c r="G51" s="41">
        <v>45</v>
      </c>
      <c r="H51" s="41">
        <v>6</v>
      </c>
      <c r="I51" s="41">
        <v>25</v>
      </c>
      <c r="J51" s="43">
        <v>196</v>
      </c>
      <c r="K51" s="43"/>
      <c r="L51" s="50"/>
      <c r="M51" s="49"/>
      <c r="N51" s="49"/>
    </row>
    <row r="52" spans="1:14" ht="15">
      <c r="A52" s="11"/>
      <c r="B52" s="12"/>
      <c r="C52" s="27"/>
      <c r="D52" s="28"/>
      <c r="E52" s="42" t="s">
        <v>54</v>
      </c>
      <c r="F52" s="43">
        <v>120</v>
      </c>
      <c r="G52" s="43">
        <v>2</v>
      </c>
      <c r="H52" s="43">
        <v>17</v>
      </c>
      <c r="I52" s="43">
        <v>0</v>
      </c>
      <c r="J52" s="43">
        <v>278</v>
      </c>
      <c r="K52" s="43">
        <v>110</v>
      </c>
      <c r="L52" s="50"/>
      <c r="M52" s="49"/>
      <c r="N52" s="49"/>
    </row>
    <row r="53" spans="1:14" ht="15">
      <c r="A53" s="11"/>
      <c r="B53" s="12"/>
      <c r="C53" s="27"/>
      <c r="D53" s="32" t="s">
        <v>26</v>
      </c>
      <c r="E53" s="42" t="s">
        <v>27</v>
      </c>
      <c r="F53" s="43">
        <v>200</v>
      </c>
      <c r="G53" s="43">
        <v>12</v>
      </c>
      <c r="H53" s="43">
        <v>3</v>
      </c>
      <c r="I53" s="43">
        <v>13</v>
      </c>
      <c r="J53" s="43">
        <v>57</v>
      </c>
      <c r="K53" s="43">
        <v>136</v>
      </c>
      <c r="L53" s="50"/>
      <c r="M53" s="49"/>
      <c r="N53" s="49"/>
    </row>
    <row r="54" spans="1:14" ht="15">
      <c r="A54" s="11"/>
      <c r="B54" s="12"/>
      <c r="C54" s="27"/>
      <c r="D54" s="32" t="s">
        <v>28</v>
      </c>
      <c r="E54" s="42" t="s">
        <v>29</v>
      </c>
      <c r="F54" s="43">
        <v>50</v>
      </c>
      <c r="G54" s="43">
        <v>2</v>
      </c>
      <c r="H54" s="43">
        <v>1</v>
      </c>
      <c r="I54" s="43">
        <v>15</v>
      </c>
      <c r="J54" s="43">
        <v>77</v>
      </c>
      <c r="K54" s="43">
        <v>0</v>
      </c>
      <c r="L54" s="50"/>
      <c r="M54" s="49"/>
      <c r="N54" s="49"/>
    </row>
    <row r="55" spans="1:14" ht="15">
      <c r="A55" s="11"/>
      <c r="B55" s="12"/>
      <c r="C55" s="27"/>
      <c r="D55" s="32" t="s">
        <v>30</v>
      </c>
      <c r="E55" s="33"/>
      <c r="F55" s="31"/>
      <c r="G55" s="31"/>
      <c r="H55" s="31"/>
      <c r="I55" s="31"/>
      <c r="J55" s="31"/>
      <c r="K55" s="31"/>
      <c r="L55" s="50"/>
      <c r="M55" s="49"/>
      <c r="N55" s="49"/>
    </row>
    <row r="56" spans="1:14" ht="15">
      <c r="A56" s="13"/>
      <c r="B56" s="14"/>
      <c r="C56" s="34"/>
      <c r="D56" s="35" t="s">
        <v>31</v>
      </c>
      <c r="E56" s="36"/>
      <c r="F56" s="37">
        <f>SUM(F51:F55)</f>
        <v>570</v>
      </c>
      <c r="G56" s="37">
        <f>SUM(G51:G55)</f>
        <v>61</v>
      </c>
      <c r="H56" s="37">
        <f>SUM(H51:H55)</f>
        <v>27</v>
      </c>
      <c r="I56" s="37">
        <f>SUM(I51:I55)</f>
        <v>53</v>
      </c>
      <c r="J56" s="37">
        <f>SUM(J51:J55)</f>
        <v>608</v>
      </c>
      <c r="K56" s="37"/>
      <c r="L56" s="51"/>
      <c r="M56" s="49"/>
      <c r="N56" s="49"/>
    </row>
    <row r="57" spans="1:14" ht="15">
      <c r="A57" s="15">
        <f>A51</f>
        <v>1</v>
      </c>
      <c r="B57" s="16">
        <f>B51</f>
        <v>4</v>
      </c>
      <c r="C57" s="38" t="s">
        <v>32</v>
      </c>
      <c r="D57" s="32" t="s">
        <v>33</v>
      </c>
      <c r="E57" s="33"/>
      <c r="F57" s="31"/>
      <c r="G57" s="31"/>
      <c r="H57" s="31"/>
      <c r="I57" s="31"/>
      <c r="J57" s="31"/>
      <c r="K57" s="31"/>
      <c r="L57" s="50"/>
      <c r="M57" s="49"/>
      <c r="N57" s="49"/>
    </row>
    <row r="58" spans="1:14" ht="15">
      <c r="A58" s="11"/>
      <c r="B58" s="12"/>
      <c r="C58" s="27"/>
      <c r="D58" s="32" t="s">
        <v>35</v>
      </c>
      <c r="E58" s="42" t="s">
        <v>55</v>
      </c>
      <c r="F58" s="43">
        <v>250</v>
      </c>
      <c r="G58" s="43">
        <v>15</v>
      </c>
      <c r="H58" s="43">
        <v>6</v>
      </c>
      <c r="I58" s="43">
        <v>21</v>
      </c>
      <c r="J58" s="43">
        <v>354</v>
      </c>
      <c r="K58" s="43">
        <v>44</v>
      </c>
      <c r="L58" s="50"/>
      <c r="M58" s="49"/>
      <c r="N58" s="49"/>
    </row>
    <row r="59" spans="1:14" ht="15">
      <c r="A59" s="11"/>
      <c r="B59" s="12"/>
      <c r="C59" s="27"/>
      <c r="D59" s="32" t="s">
        <v>37</v>
      </c>
      <c r="E59" s="42" t="s">
        <v>56</v>
      </c>
      <c r="F59" s="43">
        <v>250</v>
      </c>
      <c r="G59" s="43">
        <v>3</v>
      </c>
      <c r="H59" s="43">
        <v>10</v>
      </c>
      <c r="I59" s="43">
        <v>17</v>
      </c>
      <c r="J59" s="43">
        <v>323</v>
      </c>
      <c r="K59" s="43">
        <v>1</v>
      </c>
      <c r="L59" s="50"/>
      <c r="M59" s="49"/>
      <c r="N59" s="49"/>
    </row>
    <row r="60" spans="1:14" ht="15">
      <c r="A60" s="11"/>
      <c r="B60" s="12"/>
      <c r="C60" s="27"/>
      <c r="D60" s="32" t="s">
        <v>39</v>
      </c>
      <c r="E60" s="45"/>
      <c r="F60" s="46"/>
      <c r="G60" s="46"/>
      <c r="H60" s="46"/>
      <c r="I60" s="46"/>
      <c r="J60" s="46"/>
      <c r="K60" s="46"/>
      <c r="L60" s="50"/>
      <c r="M60" s="49"/>
      <c r="N60" s="49"/>
    </row>
    <row r="61" spans="1:14" ht="15">
      <c r="A61" s="11"/>
      <c r="B61" s="12"/>
      <c r="C61" s="27"/>
      <c r="D61" s="32" t="s">
        <v>41</v>
      </c>
      <c r="E61" s="42" t="s">
        <v>27</v>
      </c>
      <c r="F61" s="43">
        <v>200</v>
      </c>
      <c r="G61" s="43">
        <v>12</v>
      </c>
      <c r="H61" s="43">
        <v>3</v>
      </c>
      <c r="I61" s="43">
        <v>13</v>
      </c>
      <c r="J61" s="43">
        <v>57</v>
      </c>
      <c r="K61" s="43">
        <v>136</v>
      </c>
      <c r="L61" s="50"/>
      <c r="M61" s="49"/>
      <c r="N61" s="49"/>
    </row>
    <row r="62" spans="1:14" ht="15">
      <c r="A62" s="11"/>
      <c r="B62" s="12"/>
      <c r="C62" s="27"/>
      <c r="D62" s="32" t="s">
        <v>43</v>
      </c>
      <c r="E62" s="45"/>
      <c r="F62" s="46"/>
      <c r="G62" s="46"/>
      <c r="H62" s="46"/>
      <c r="I62" s="46"/>
      <c r="J62" s="46"/>
      <c r="K62" s="46"/>
      <c r="L62" s="50"/>
      <c r="M62" s="49"/>
      <c r="N62" s="49"/>
    </row>
    <row r="63" spans="1:14" ht="15">
      <c r="A63" s="11"/>
      <c r="B63" s="12"/>
      <c r="C63" s="27"/>
      <c r="D63" s="32" t="s">
        <v>44</v>
      </c>
      <c r="E63" s="42" t="s">
        <v>45</v>
      </c>
      <c r="F63" s="43">
        <v>70</v>
      </c>
      <c r="G63" s="43">
        <v>5</v>
      </c>
      <c r="H63" s="43">
        <v>1</v>
      </c>
      <c r="I63" s="43">
        <v>30</v>
      </c>
      <c r="J63" s="43">
        <v>147</v>
      </c>
      <c r="K63" s="43"/>
      <c r="L63" s="50"/>
      <c r="M63" s="49"/>
      <c r="N63" s="49"/>
    </row>
    <row r="64" spans="1:14" ht="15">
      <c r="A64" s="13"/>
      <c r="B64" s="14"/>
      <c r="C64" s="34"/>
      <c r="D64" s="35" t="s">
        <v>31</v>
      </c>
      <c r="E64" s="36"/>
      <c r="F64" s="37">
        <f>SUM(F57:F63)</f>
        <v>770</v>
      </c>
      <c r="G64" s="37">
        <f>SUM(G57:G63)</f>
        <v>35</v>
      </c>
      <c r="H64" s="37">
        <f>SUM(H57:H63)</f>
        <v>20</v>
      </c>
      <c r="I64" s="37">
        <f>SUM(I57:I63)</f>
        <v>81</v>
      </c>
      <c r="J64" s="37">
        <f>SUM(J57:J63)</f>
        <v>881</v>
      </c>
      <c r="K64" s="37"/>
      <c r="L64" s="51"/>
      <c r="M64" s="49"/>
      <c r="N64" s="49"/>
    </row>
    <row r="65" spans="1:14" s="65" customFormat="1" ht="15.75" customHeight="1">
      <c r="A65" s="66">
        <f>A51</f>
        <v>1</v>
      </c>
      <c r="B65" s="67">
        <f>B51</f>
        <v>4</v>
      </c>
      <c r="C65" s="69" t="s">
        <v>46</v>
      </c>
      <c r="D65" s="70"/>
      <c r="E65" s="57"/>
      <c r="F65" s="58">
        <f>F56+F64</f>
        <v>1340</v>
      </c>
      <c r="G65" s="58">
        <f>G56+G64</f>
        <v>96</v>
      </c>
      <c r="H65" s="58">
        <f>H56+H64</f>
        <v>47</v>
      </c>
      <c r="I65" s="58">
        <f>I56+I64</f>
        <v>134</v>
      </c>
      <c r="J65" s="58">
        <f>J56+J64</f>
        <v>1489</v>
      </c>
      <c r="K65" s="58"/>
      <c r="L65" s="63"/>
      <c r="M65" s="64"/>
      <c r="N65" s="64"/>
    </row>
    <row r="66" spans="1:14" ht="15">
      <c r="A66" s="9">
        <v>1</v>
      </c>
      <c r="B66" s="10">
        <v>5</v>
      </c>
      <c r="C66" s="23" t="s">
        <v>22</v>
      </c>
      <c r="D66" s="24" t="s">
        <v>23</v>
      </c>
      <c r="E66" s="29" t="s">
        <v>40</v>
      </c>
      <c r="F66" s="30">
        <v>200</v>
      </c>
      <c r="G66" s="26">
        <v>45</v>
      </c>
      <c r="H66" s="26">
        <v>6</v>
      </c>
      <c r="I66" s="26">
        <v>25</v>
      </c>
      <c r="J66" s="30">
        <v>196</v>
      </c>
      <c r="K66" s="30"/>
      <c r="L66" s="50"/>
      <c r="M66" s="49"/>
      <c r="N66" s="49"/>
    </row>
    <row r="67" spans="1:14" ht="15">
      <c r="A67" s="11"/>
      <c r="B67" s="12"/>
      <c r="C67" s="27"/>
      <c r="D67" s="28"/>
      <c r="E67" s="29" t="s">
        <v>57</v>
      </c>
      <c r="F67" s="30">
        <v>120</v>
      </c>
      <c r="G67" s="30">
        <v>19</v>
      </c>
      <c r="H67" s="30">
        <v>26</v>
      </c>
      <c r="I67" s="30">
        <v>1</v>
      </c>
      <c r="J67" s="30">
        <v>294</v>
      </c>
      <c r="K67" s="30">
        <v>99</v>
      </c>
      <c r="L67" s="50"/>
      <c r="M67" s="49"/>
      <c r="N67" s="49"/>
    </row>
    <row r="68" spans="1:14" ht="15">
      <c r="A68" s="11"/>
      <c r="B68" s="12"/>
      <c r="C68" s="27"/>
      <c r="D68" s="32" t="s">
        <v>26</v>
      </c>
      <c r="E68" s="29" t="s">
        <v>27</v>
      </c>
      <c r="F68" s="30">
        <v>200</v>
      </c>
      <c r="G68" s="30">
        <v>12</v>
      </c>
      <c r="H68" s="30">
        <v>3</v>
      </c>
      <c r="I68" s="30">
        <v>13</v>
      </c>
      <c r="J68" s="30">
        <v>57</v>
      </c>
      <c r="K68" s="30">
        <v>136</v>
      </c>
      <c r="L68" s="50"/>
      <c r="M68" s="49"/>
      <c r="N68" s="49"/>
    </row>
    <row r="69" spans="1:14" ht="15">
      <c r="A69" s="11"/>
      <c r="B69" s="12"/>
      <c r="C69" s="27"/>
      <c r="D69" s="32" t="s">
        <v>28</v>
      </c>
      <c r="E69" s="29" t="s">
        <v>29</v>
      </c>
      <c r="F69" s="30">
        <v>50</v>
      </c>
      <c r="G69" s="30">
        <v>2</v>
      </c>
      <c r="H69" s="30">
        <v>1</v>
      </c>
      <c r="I69" s="30">
        <v>15</v>
      </c>
      <c r="J69" s="30">
        <v>77</v>
      </c>
      <c r="K69" s="30">
        <v>0</v>
      </c>
      <c r="L69" s="50"/>
      <c r="M69" s="49"/>
      <c r="N69" s="49"/>
    </row>
    <row r="70" spans="1:14" ht="15">
      <c r="A70" s="11"/>
      <c r="B70" s="12"/>
      <c r="C70" s="27"/>
      <c r="D70" s="32" t="s">
        <v>30</v>
      </c>
      <c r="E70" s="29" t="s">
        <v>58</v>
      </c>
      <c r="F70" s="30">
        <v>100</v>
      </c>
      <c r="G70" s="30">
        <v>1</v>
      </c>
      <c r="H70" s="30">
        <v>1</v>
      </c>
      <c r="I70" s="30">
        <v>10</v>
      </c>
      <c r="J70" s="30">
        <v>47</v>
      </c>
      <c r="K70" s="30"/>
      <c r="L70" s="50"/>
      <c r="M70" s="49"/>
      <c r="N70" s="49"/>
    </row>
    <row r="71" spans="1:14" ht="15">
      <c r="A71" s="13"/>
      <c r="B71" s="14"/>
      <c r="C71" s="34"/>
      <c r="D71" s="35" t="s">
        <v>31</v>
      </c>
      <c r="E71" s="36"/>
      <c r="F71" s="37">
        <f>SUM(F66:F70)</f>
        <v>670</v>
      </c>
      <c r="G71" s="37">
        <f>SUM(G66:G70)</f>
        <v>79</v>
      </c>
      <c r="H71" s="37">
        <f>SUM(H66:H70)</f>
        <v>37</v>
      </c>
      <c r="I71" s="37">
        <f>SUM(I66:I70)</f>
        <v>64</v>
      </c>
      <c r="J71" s="37">
        <f>SUM(J66:J70)</f>
        <v>671</v>
      </c>
      <c r="K71" s="37"/>
      <c r="L71" s="51"/>
      <c r="M71" s="49"/>
      <c r="N71" s="49"/>
    </row>
    <row r="72" spans="1:14" ht="15">
      <c r="A72" s="15">
        <f>A66</f>
        <v>1</v>
      </c>
      <c r="B72" s="16">
        <f>B66</f>
        <v>5</v>
      </c>
      <c r="C72" s="38" t="s">
        <v>32</v>
      </c>
      <c r="D72" s="32" t="s">
        <v>33</v>
      </c>
      <c r="E72" s="33"/>
      <c r="F72" s="31"/>
      <c r="G72" s="31"/>
      <c r="H72" s="31"/>
      <c r="I72" s="31"/>
      <c r="J72" s="31"/>
      <c r="K72" s="31"/>
      <c r="L72" s="50"/>
      <c r="M72" s="49"/>
      <c r="N72" s="49"/>
    </row>
    <row r="73" spans="1:14" ht="15">
      <c r="A73" s="11"/>
      <c r="B73" s="12"/>
      <c r="C73" s="27"/>
      <c r="D73" s="32" t="s">
        <v>35</v>
      </c>
      <c r="E73" s="29" t="s">
        <v>59</v>
      </c>
      <c r="F73" s="30">
        <v>250</v>
      </c>
      <c r="G73" s="30">
        <v>8</v>
      </c>
      <c r="H73" s="30">
        <v>0</v>
      </c>
      <c r="I73" s="30">
        <v>36</v>
      </c>
      <c r="J73" s="30">
        <v>216</v>
      </c>
      <c r="K73" s="30">
        <v>36</v>
      </c>
      <c r="L73" s="50"/>
      <c r="M73" s="49"/>
      <c r="N73" s="49"/>
    </row>
    <row r="74" spans="1:14" ht="15">
      <c r="A74" s="11"/>
      <c r="B74" s="12"/>
      <c r="C74" s="27"/>
      <c r="D74" s="32" t="s">
        <v>37</v>
      </c>
      <c r="E74" s="29" t="s">
        <v>60</v>
      </c>
      <c r="F74" s="30">
        <v>250</v>
      </c>
      <c r="G74" s="30">
        <v>77</v>
      </c>
      <c r="H74" s="30">
        <v>83</v>
      </c>
      <c r="I74" s="30">
        <v>53</v>
      </c>
      <c r="J74" s="30">
        <v>375</v>
      </c>
      <c r="K74" s="30"/>
      <c r="L74" s="50"/>
      <c r="M74" s="49"/>
      <c r="N74" s="49"/>
    </row>
    <row r="75" spans="1:14" ht="15">
      <c r="A75" s="11"/>
      <c r="B75" s="12"/>
      <c r="C75" s="27"/>
      <c r="D75" s="32" t="s">
        <v>39</v>
      </c>
      <c r="E75" s="33"/>
      <c r="F75" s="31"/>
      <c r="G75" s="31"/>
      <c r="H75" s="31"/>
      <c r="I75" s="31"/>
      <c r="J75" s="31"/>
      <c r="K75" s="31"/>
      <c r="L75" s="50"/>
      <c r="M75" s="49"/>
      <c r="N75" s="49"/>
    </row>
    <row r="76" spans="1:14" ht="15">
      <c r="A76" s="11"/>
      <c r="B76" s="12"/>
      <c r="C76" s="27"/>
      <c r="D76" s="32" t="s">
        <v>41</v>
      </c>
      <c r="E76" s="29" t="s">
        <v>27</v>
      </c>
      <c r="F76" s="30">
        <v>200</v>
      </c>
      <c r="G76" s="30">
        <v>12</v>
      </c>
      <c r="H76" s="30">
        <v>3</v>
      </c>
      <c r="I76" s="30">
        <v>13</v>
      </c>
      <c r="J76" s="30">
        <v>57</v>
      </c>
      <c r="K76" s="30">
        <v>136</v>
      </c>
      <c r="L76" s="50"/>
      <c r="M76" s="49"/>
      <c r="N76" s="49"/>
    </row>
    <row r="77" spans="1:14" ht="15">
      <c r="A77" s="11"/>
      <c r="B77" s="12"/>
      <c r="C77" s="27"/>
      <c r="D77" s="32" t="s">
        <v>43</v>
      </c>
      <c r="E77" s="33"/>
      <c r="F77" s="31"/>
      <c r="G77" s="31"/>
      <c r="H77" s="31"/>
      <c r="I77" s="31"/>
      <c r="J77" s="31"/>
      <c r="K77" s="31"/>
      <c r="L77" s="50"/>
      <c r="M77" s="49"/>
      <c r="N77" s="49"/>
    </row>
    <row r="78" spans="1:14" ht="15">
      <c r="A78" s="11"/>
      <c r="B78" s="12"/>
      <c r="C78" s="27"/>
      <c r="D78" s="32" t="s">
        <v>44</v>
      </c>
      <c r="E78" s="29" t="s">
        <v>45</v>
      </c>
      <c r="F78" s="30">
        <v>70</v>
      </c>
      <c r="G78" s="30">
        <v>5</v>
      </c>
      <c r="H78" s="30">
        <v>1</v>
      </c>
      <c r="I78" s="30">
        <v>30</v>
      </c>
      <c r="J78" s="30">
        <v>147</v>
      </c>
      <c r="K78" s="30"/>
      <c r="L78" s="50"/>
      <c r="M78" s="49"/>
      <c r="N78" s="49"/>
    </row>
    <row r="79" spans="1:14" ht="15">
      <c r="A79" s="13"/>
      <c r="B79" s="14"/>
      <c r="C79" s="34"/>
      <c r="D79" s="35" t="s">
        <v>31</v>
      </c>
      <c r="E79" s="36"/>
      <c r="F79" s="37">
        <f>SUM(F72:F78)</f>
        <v>770</v>
      </c>
      <c r="G79" s="37">
        <f>SUM(G72:G78)</f>
        <v>102</v>
      </c>
      <c r="H79" s="37">
        <f>SUM(H72:H78)</f>
        <v>87</v>
      </c>
      <c r="I79" s="37">
        <f>SUM(I72:I78)</f>
        <v>132</v>
      </c>
      <c r="J79" s="37">
        <f>SUM(J72:J78)</f>
        <v>795</v>
      </c>
      <c r="K79" s="37"/>
      <c r="L79" s="51"/>
      <c r="M79" s="49"/>
      <c r="N79" s="49"/>
    </row>
    <row r="80" spans="1:14" s="65" customFormat="1" ht="15.75" customHeight="1">
      <c r="A80" s="66">
        <f>A66</f>
        <v>1</v>
      </c>
      <c r="B80" s="67">
        <f>B66</f>
        <v>5</v>
      </c>
      <c r="C80" s="69" t="s">
        <v>46</v>
      </c>
      <c r="D80" s="70"/>
      <c r="E80" s="57"/>
      <c r="F80" s="58">
        <f>F71+F79</f>
        <v>1440</v>
      </c>
      <c r="G80" s="58">
        <f>G71+G79</f>
        <v>181</v>
      </c>
      <c r="H80" s="58">
        <f>H71+H79</f>
        <v>124</v>
      </c>
      <c r="I80" s="58">
        <f>I71+I79</f>
        <v>196</v>
      </c>
      <c r="J80" s="58">
        <f>J71+J79</f>
        <v>1466</v>
      </c>
      <c r="K80" s="58"/>
      <c r="L80" s="63"/>
      <c r="M80" s="64"/>
      <c r="N80" s="64"/>
    </row>
    <row r="81" spans="1:14" ht="15">
      <c r="A81" s="9">
        <v>2</v>
      </c>
      <c r="B81" s="10">
        <v>1</v>
      </c>
      <c r="C81" s="23" t="s">
        <v>22</v>
      </c>
      <c r="D81" s="24" t="s">
        <v>23</v>
      </c>
      <c r="E81" s="25" t="s">
        <v>61</v>
      </c>
      <c r="F81" s="26">
        <v>200</v>
      </c>
      <c r="G81" s="26">
        <v>11</v>
      </c>
      <c r="H81" s="26">
        <v>10</v>
      </c>
      <c r="I81" s="26">
        <v>55</v>
      </c>
      <c r="J81" s="26">
        <v>360</v>
      </c>
      <c r="K81" s="26">
        <v>67</v>
      </c>
      <c r="L81" s="50"/>
      <c r="M81" s="49"/>
      <c r="N81" s="49"/>
    </row>
    <row r="82" spans="1:14" ht="15">
      <c r="A82" s="11"/>
      <c r="B82" s="12"/>
      <c r="C82" s="27"/>
      <c r="D82" s="28"/>
      <c r="E82" s="29" t="s">
        <v>62</v>
      </c>
      <c r="F82" s="30">
        <v>150</v>
      </c>
      <c r="G82" s="30">
        <v>15</v>
      </c>
      <c r="H82" s="30">
        <v>5</v>
      </c>
      <c r="I82" s="30">
        <v>6</v>
      </c>
      <c r="J82" s="30">
        <v>226</v>
      </c>
      <c r="K82" s="30"/>
      <c r="L82" s="50"/>
      <c r="M82" s="49"/>
      <c r="N82" s="49"/>
    </row>
    <row r="83" spans="1:14" ht="15">
      <c r="A83" s="11"/>
      <c r="B83" s="12"/>
      <c r="C83" s="27"/>
      <c r="D83" s="32" t="s">
        <v>26</v>
      </c>
      <c r="E83" s="29" t="s">
        <v>63</v>
      </c>
      <c r="F83" s="30">
        <v>200</v>
      </c>
      <c r="G83" s="30">
        <v>0</v>
      </c>
      <c r="H83" s="30">
        <v>0</v>
      </c>
      <c r="I83" s="30">
        <v>19</v>
      </c>
      <c r="J83" s="30">
        <v>80</v>
      </c>
      <c r="K83" s="30">
        <v>136</v>
      </c>
      <c r="L83" s="50"/>
      <c r="M83" s="49"/>
      <c r="N83" s="49"/>
    </row>
    <row r="84" spans="1:14" ht="15">
      <c r="A84" s="11"/>
      <c r="B84" s="12"/>
      <c r="C84" s="27"/>
      <c r="D84" s="32" t="s">
        <v>28</v>
      </c>
      <c r="E84" s="29" t="s">
        <v>29</v>
      </c>
      <c r="F84" s="30">
        <v>50</v>
      </c>
      <c r="G84" s="30">
        <v>2</v>
      </c>
      <c r="H84" s="30">
        <v>1</v>
      </c>
      <c r="I84" s="30">
        <v>15</v>
      </c>
      <c r="J84" s="30">
        <v>77</v>
      </c>
      <c r="K84" s="30">
        <v>0</v>
      </c>
      <c r="L84" s="50"/>
      <c r="M84" s="49"/>
      <c r="N84" s="49"/>
    </row>
    <row r="85" spans="1:14" ht="15">
      <c r="A85" s="11"/>
      <c r="B85" s="12"/>
      <c r="C85" s="27"/>
      <c r="D85" s="32" t="s">
        <v>30</v>
      </c>
      <c r="E85" s="33"/>
      <c r="F85" s="31"/>
      <c r="G85" s="31"/>
      <c r="H85" s="31"/>
      <c r="I85" s="31"/>
      <c r="J85" s="31"/>
      <c r="K85" s="31"/>
      <c r="L85" s="50"/>
      <c r="M85" s="49"/>
      <c r="N85" s="49"/>
    </row>
    <row r="86" spans="1:14" ht="15">
      <c r="A86" s="13"/>
      <c r="B86" s="14"/>
      <c r="C86" s="34"/>
      <c r="D86" s="35" t="s">
        <v>31</v>
      </c>
      <c r="E86" s="36"/>
      <c r="F86" s="37">
        <f>SUM(F81:F85)</f>
        <v>600</v>
      </c>
      <c r="G86" s="37">
        <f>SUM(G81:G85)</f>
        <v>28</v>
      </c>
      <c r="H86" s="37">
        <f>SUM(H81:H85)</f>
        <v>16</v>
      </c>
      <c r="I86" s="37">
        <f>SUM(I81:I85)</f>
        <v>95</v>
      </c>
      <c r="J86" s="37">
        <f>SUM(J81:J85)</f>
        <v>743</v>
      </c>
      <c r="K86" s="37"/>
      <c r="L86" s="51"/>
      <c r="M86" s="49"/>
      <c r="N86" s="49"/>
    </row>
    <row r="87" spans="1:14" ht="15">
      <c r="A87" s="15">
        <f>A81</f>
        <v>2</v>
      </c>
      <c r="B87" s="16">
        <f>B81</f>
        <v>1</v>
      </c>
      <c r="C87" s="38" t="s">
        <v>32</v>
      </c>
      <c r="D87" s="32" t="s">
        <v>33</v>
      </c>
      <c r="E87" s="29" t="s">
        <v>34</v>
      </c>
      <c r="F87" s="30">
        <v>150</v>
      </c>
      <c r="G87" s="30">
        <v>7</v>
      </c>
      <c r="H87" s="30">
        <v>7</v>
      </c>
      <c r="I87" s="30">
        <v>29</v>
      </c>
      <c r="J87" s="30">
        <v>98</v>
      </c>
      <c r="K87" s="30">
        <v>13</v>
      </c>
      <c r="L87" s="50"/>
      <c r="M87" s="49"/>
      <c r="N87" s="49"/>
    </row>
    <row r="88" spans="1:14" ht="15">
      <c r="A88" s="11"/>
      <c r="B88" s="12"/>
      <c r="C88" s="27"/>
      <c r="D88" s="32" t="s">
        <v>35</v>
      </c>
      <c r="E88" s="29" t="s">
        <v>36</v>
      </c>
      <c r="F88" s="30">
        <v>250</v>
      </c>
      <c r="G88" s="30">
        <v>5</v>
      </c>
      <c r="H88" s="30">
        <v>4</v>
      </c>
      <c r="I88" s="30">
        <v>19</v>
      </c>
      <c r="J88" s="30">
        <v>146</v>
      </c>
      <c r="K88" s="30">
        <v>221</v>
      </c>
      <c r="L88" s="50"/>
      <c r="M88" s="49"/>
      <c r="N88" s="49"/>
    </row>
    <row r="89" spans="1:14" ht="15">
      <c r="A89" s="11"/>
      <c r="B89" s="12"/>
      <c r="C89" s="27"/>
      <c r="D89" s="32" t="s">
        <v>37</v>
      </c>
      <c r="E89" s="29" t="s">
        <v>57</v>
      </c>
      <c r="F89" s="30">
        <v>120</v>
      </c>
      <c r="G89" s="30">
        <v>19</v>
      </c>
      <c r="H89" s="30">
        <v>26</v>
      </c>
      <c r="I89" s="30">
        <v>1</v>
      </c>
      <c r="J89" s="30">
        <v>294</v>
      </c>
      <c r="K89" s="30">
        <v>99</v>
      </c>
      <c r="L89" s="50"/>
      <c r="M89" s="49"/>
      <c r="N89" s="49"/>
    </row>
    <row r="90" spans="1:14" ht="15">
      <c r="A90" s="11"/>
      <c r="B90" s="12"/>
      <c r="C90" s="27"/>
      <c r="D90" s="32" t="s">
        <v>39</v>
      </c>
      <c r="E90" s="29" t="s">
        <v>40</v>
      </c>
      <c r="F90" s="30">
        <v>200</v>
      </c>
      <c r="G90" s="26">
        <v>45</v>
      </c>
      <c r="H90" s="26">
        <v>6</v>
      </c>
      <c r="I90" s="26">
        <v>25</v>
      </c>
      <c r="J90" s="30">
        <v>196</v>
      </c>
      <c r="K90" s="30"/>
      <c r="L90" s="50"/>
      <c r="M90" s="49"/>
      <c r="N90" s="49"/>
    </row>
    <row r="91" spans="1:14" ht="15">
      <c r="A91" s="11"/>
      <c r="B91" s="12"/>
      <c r="C91" s="27"/>
      <c r="D91" s="32" t="s">
        <v>41</v>
      </c>
      <c r="E91" s="29" t="s">
        <v>42</v>
      </c>
      <c r="F91" s="30">
        <v>200</v>
      </c>
      <c r="G91" s="30">
        <v>0</v>
      </c>
      <c r="H91" s="30">
        <v>0</v>
      </c>
      <c r="I91" s="30">
        <v>19</v>
      </c>
      <c r="J91" s="30">
        <v>80</v>
      </c>
      <c r="K91" s="30">
        <v>122</v>
      </c>
      <c r="L91" s="50"/>
      <c r="M91" s="49"/>
      <c r="N91" s="49"/>
    </row>
    <row r="92" spans="1:14" ht="15">
      <c r="A92" s="11"/>
      <c r="B92" s="12"/>
      <c r="C92" s="27"/>
      <c r="D92" s="32" t="s">
        <v>43</v>
      </c>
      <c r="E92" s="33"/>
      <c r="F92" s="31"/>
      <c r="G92" s="31"/>
      <c r="H92" s="31"/>
      <c r="I92" s="31"/>
      <c r="J92" s="31"/>
      <c r="K92" s="31"/>
      <c r="L92" s="50"/>
      <c r="M92" s="49"/>
    </row>
    <row r="93" spans="1:14" ht="15">
      <c r="A93" s="11"/>
      <c r="B93" s="12"/>
      <c r="C93" s="27"/>
      <c r="D93" s="32" t="s">
        <v>44</v>
      </c>
      <c r="E93" s="29" t="s">
        <v>45</v>
      </c>
      <c r="F93" s="30">
        <v>70</v>
      </c>
      <c r="G93" s="30">
        <v>5</v>
      </c>
      <c r="H93" s="30">
        <v>1</v>
      </c>
      <c r="I93" s="30">
        <v>30</v>
      </c>
      <c r="J93" s="30">
        <v>147</v>
      </c>
      <c r="K93" s="30"/>
      <c r="L93" s="50"/>
      <c r="M93" s="49"/>
    </row>
    <row r="94" spans="1:14" ht="15">
      <c r="A94" s="13"/>
      <c r="B94" s="14"/>
      <c r="C94" s="34"/>
      <c r="D94" s="35" t="s">
        <v>31</v>
      </c>
      <c r="E94" s="36"/>
      <c r="F94" s="37">
        <f>SUM(F87:F93)</f>
        <v>990</v>
      </c>
      <c r="G94" s="37">
        <f>SUM(G87:G93)</f>
        <v>81</v>
      </c>
      <c r="H94" s="37">
        <f>SUM(H87:H93)</f>
        <v>44</v>
      </c>
      <c r="I94" s="37">
        <f>SUM(I87:I93)</f>
        <v>123</v>
      </c>
      <c r="J94" s="37">
        <f>SUM(J87:J93)</f>
        <v>961</v>
      </c>
      <c r="K94" s="37"/>
      <c r="L94" s="51"/>
      <c r="M94" s="49"/>
    </row>
    <row r="95" spans="1:14" s="65" customFormat="1" ht="15">
      <c r="A95" s="66">
        <f>A81</f>
        <v>2</v>
      </c>
      <c r="B95" s="67">
        <f>B81</f>
        <v>1</v>
      </c>
      <c r="C95" s="69" t="s">
        <v>46</v>
      </c>
      <c r="D95" s="70"/>
      <c r="E95" s="57"/>
      <c r="F95" s="58">
        <f>F86+F94</f>
        <v>1590</v>
      </c>
      <c r="G95" s="58">
        <f>G86+G94</f>
        <v>109</v>
      </c>
      <c r="H95" s="58">
        <f>H86+H94</f>
        <v>60</v>
      </c>
      <c r="I95" s="58">
        <f>I86+I94</f>
        <v>218</v>
      </c>
      <c r="J95" s="58">
        <f>J86+J94</f>
        <v>1704</v>
      </c>
      <c r="K95" s="58"/>
      <c r="L95" s="63"/>
      <c r="M95" s="64"/>
    </row>
    <row r="96" spans="1:14" ht="15">
      <c r="A96" s="19">
        <v>2</v>
      </c>
      <c r="B96" s="12">
        <v>2</v>
      </c>
      <c r="C96" s="23" t="s">
        <v>22</v>
      </c>
      <c r="D96" s="24" t="s">
        <v>23</v>
      </c>
      <c r="E96" s="29" t="s">
        <v>40</v>
      </c>
      <c r="F96" s="30">
        <v>200</v>
      </c>
      <c r="G96" s="26">
        <v>45</v>
      </c>
      <c r="H96" s="26">
        <v>6</v>
      </c>
      <c r="I96" s="26">
        <v>25</v>
      </c>
      <c r="J96" s="30">
        <v>196</v>
      </c>
      <c r="K96" s="30">
        <v>25</v>
      </c>
      <c r="L96" s="50"/>
      <c r="M96" s="49"/>
    </row>
    <row r="97" spans="1:13" ht="15">
      <c r="A97" s="19"/>
      <c r="B97" s="12"/>
      <c r="C97" s="27"/>
      <c r="D97" s="28"/>
      <c r="E97" s="29" t="s">
        <v>64</v>
      </c>
      <c r="F97" s="30">
        <v>150</v>
      </c>
      <c r="G97" s="30">
        <v>23</v>
      </c>
      <c r="H97" s="30">
        <v>15</v>
      </c>
      <c r="I97" s="30">
        <v>7</v>
      </c>
      <c r="J97" s="30">
        <v>233</v>
      </c>
      <c r="K97" s="30">
        <v>110</v>
      </c>
      <c r="L97" s="50"/>
      <c r="M97" s="49"/>
    </row>
    <row r="98" spans="1:13" ht="15">
      <c r="A98" s="19"/>
      <c r="B98" s="12"/>
      <c r="C98" s="27"/>
      <c r="D98" s="32" t="s">
        <v>26</v>
      </c>
      <c r="E98" s="29" t="s">
        <v>27</v>
      </c>
      <c r="F98" s="30">
        <v>200</v>
      </c>
      <c r="G98" s="30">
        <v>12</v>
      </c>
      <c r="H98" s="30">
        <v>3</v>
      </c>
      <c r="I98" s="30">
        <v>13</v>
      </c>
      <c r="J98" s="30">
        <v>57</v>
      </c>
      <c r="K98" s="30">
        <v>136</v>
      </c>
      <c r="L98" s="50"/>
      <c r="M98" s="49"/>
    </row>
    <row r="99" spans="1:13" ht="15">
      <c r="A99" s="19"/>
      <c r="B99" s="12"/>
      <c r="C99" s="27"/>
      <c r="D99" s="32" t="s">
        <v>28</v>
      </c>
      <c r="E99" s="29" t="s">
        <v>29</v>
      </c>
      <c r="F99" s="30">
        <v>30</v>
      </c>
      <c r="G99" s="30">
        <v>2</v>
      </c>
      <c r="H99" s="30">
        <v>1</v>
      </c>
      <c r="I99" s="30">
        <v>15</v>
      </c>
      <c r="J99" s="30">
        <v>77</v>
      </c>
      <c r="K99" s="30">
        <v>0</v>
      </c>
      <c r="L99" s="50"/>
      <c r="M99" s="49"/>
    </row>
    <row r="100" spans="1:13" ht="15">
      <c r="A100" s="19"/>
      <c r="B100" s="12"/>
      <c r="C100" s="27"/>
      <c r="D100" s="32" t="s">
        <v>30</v>
      </c>
      <c r="E100" s="33"/>
      <c r="F100" s="31"/>
      <c r="G100" s="31"/>
      <c r="H100" s="31"/>
      <c r="I100" s="31"/>
      <c r="J100" s="31"/>
      <c r="K100" s="31"/>
      <c r="L100" s="50"/>
      <c r="M100" s="49"/>
    </row>
    <row r="101" spans="1:13" ht="15">
      <c r="A101" s="20"/>
      <c r="B101" s="14"/>
      <c r="C101" s="34"/>
      <c r="D101" s="35" t="s">
        <v>31</v>
      </c>
      <c r="E101" s="36"/>
      <c r="F101" s="37">
        <f>SUM(F96:F100)</f>
        <v>580</v>
      </c>
      <c r="G101" s="37">
        <f>SUM(G96:G100)</f>
        <v>82</v>
      </c>
      <c r="H101" s="37">
        <f>SUM(H96:H100)</f>
        <v>25</v>
      </c>
      <c r="I101" s="37">
        <f>SUM(I96:I100)</f>
        <v>60</v>
      </c>
      <c r="J101" s="37">
        <f>SUM(J96:J100)</f>
        <v>563</v>
      </c>
      <c r="K101" s="37"/>
      <c r="L101" s="51"/>
      <c r="M101" s="49"/>
    </row>
    <row r="102" spans="1:13" ht="15">
      <c r="A102" s="16">
        <f>A96</f>
        <v>2</v>
      </c>
      <c r="B102" s="16">
        <f>B96</f>
        <v>2</v>
      </c>
      <c r="C102" s="38" t="s">
        <v>32</v>
      </c>
      <c r="D102" s="32" t="s">
        <v>33</v>
      </c>
      <c r="E102" s="33"/>
      <c r="F102" s="31"/>
      <c r="G102" s="31"/>
      <c r="H102" s="31"/>
      <c r="I102" s="31"/>
      <c r="J102" s="31"/>
      <c r="K102" s="31"/>
      <c r="L102" s="50"/>
      <c r="M102" s="49"/>
    </row>
    <row r="103" spans="1:13" ht="15">
      <c r="A103" s="19"/>
      <c r="B103" s="12"/>
      <c r="C103" s="27"/>
      <c r="D103" s="32" t="s">
        <v>35</v>
      </c>
      <c r="E103" s="29" t="s">
        <v>48</v>
      </c>
      <c r="F103" s="30">
        <v>250</v>
      </c>
      <c r="G103" s="30">
        <v>3</v>
      </c>
      <c r="H103" s="30">
        <v>5</v>
      </c>
      <c r="I103" s="30">
        <v>12</v>
      </c>
      <c r="J103" s="30">
        <v>230</v>
      </c>
      <c r="K103" s="30">
        <v>3</v>
      </c>
      <c r="L103" s="50"/>
      <c r="M103" s="49"/>
    </row>
    <row r="104" spans="1:13" ht="15">
      <c r="A104" s="19"/>
      <c r="B104" s="12"/>
      <c r="C104" s="27"/>
      <c r="D104" s="32" t="s">
        <v>37</v>
      </c>
      <c r="E104" s="29" t="s">
        <v>65</v>
      </c>
      <c r="F104" s="30">
        <v>250</v>
      </c>
      <c r="G104" s="30">
        <v>9</v>
      </c>
      <c r="H104" s="30">
        <v>12</v>
      </c>
      <c r="I104" s="30">
        <v>41</v>
      </c>
      <c r="J104" s="30">
        <v>390</v>
      </c>
      <c r="K104" s="30">
        <v>189</v>
      </c>
      <c r="L104" s="50"/>
      <c r="M104" s="49"/>
    </row>
    <row r="105" spans="1:13" ht="15">
      <c r="A105" s="19"/>
      <c r="B105" s="12"/>
      <c r="C105" s="27"/>
      <c r="D105" s="32" t="s">
        <v>39</v>
      </c>
      <c r="E105" s="33"/>
      <c r="F105" s="31"/>
      <c r="G105" s="31"/>
      <c r="H105" s="31"/>
      <c r="I105" s="31"/>
      <c r="J105" s="31"/>
      <c r="K105" s="31"/>
      <c r="L105" s="50"/>
      <c r="M105" s="49"/>
    </row>
    <row r="106" spans="1:13" ht="15">
      <c r="A106" s="19"/>
      <c r="B106" s="12"/>
      <c r="C106" s="27"/>
      <c r="D106" s="32" t="s">
        <v>41</v>
      </c>
      <c r="E106" s="29" t="s">
        <v>27</v>
      </c>
      <c r="F106" s="30">
        <v>200</v>
      </c>
      <c r="G106" s="30">
        <v>12</v>
      </c>
      <c r="H106" s="30">
        <v>3</v>
      </c>
      <c r="I106" s="30">
        <v>13</v>
      </c>
      <c r="J106" s="30">
        <v>57</v>
      </c>
      <c r="K106" s="30">
        <v>136</v>
      </c>
      <c r="L106" s="50"/>
      <c r="M106" s="49"/>
    </row>
    <row r="107" spans="1:13" ht="15">
      <c r="A107" s="19"/>
      <c r="B107" s="12"/>
      <c r="C107" s="27"/>
      <c r="D107" s="32" t="s">
        <v>43</v>
      </c>
      <c r="E107" s="33"/>
      <c r="F107" s="31"/>
      <c r="G107" s="31"/>
      <c r="H107" s="31"/>
      <c r="I107" s="31"/>
      <c r="J107" s="31"/>
      <c r="K107" s="31"/>
      <c r="L107" s="50"/>
      <c r="M107" s="49"/>
    </row>
    <row r="108" spans="1:13" ht="15">
      <c r="A108" s="19"/>
      <c r="B108" s="12"/>
      <c r="C108" s="27"/>
      <c r="D108" s="32" t="s">
        <v>44</v>
      </c>
      <c r="E108" s="29" t="s">
        <v>45</v>
      </c>
      <c r="F108" s="30">
        <v>70</v>
      </c>
      <c r="G108" s="30">
        <v>5</v>
      </c>
      <c r="H108" s="30">
        <v>1</v>
      </c>
      <c r="I108" s="30">
        <v>30</v>
      </c>
      <c r="J108" s="30">
        <v>147</v>
      </c>
      <c r="K108" s="30"/>
      <c r="L108" s="50"/>
      <c r="M108" s="49"/>
    </row>
    <row r="109" spans="1:13" ht="15">
      <c r="A109" s="19"/>
      <c r="B109" s="12"/>
      <c r="C109" s="27"/>
      <c r="D109" s="28"/>
      <c r="E109" s="33"/>
      <c r="F109" s="31"/>
      <c r="G109" s="31"/>
      <c r="H109" s="31"/>
      <c r="I109" s="31"/>
      <c r="J109" s="31"/>
      <c r="K109" s="31"/>
      <c r="L109" s="50"/>
      <c r="M109" s="49"/>
    </row>
    <row r="110" spans="1:13" ht="15">
      <c r="A110" s="19"/>
      <c r="B110" s="12"/>
      <c r="C110" s="27"/>
      <c r="D110" s="28"/>
      <c r="E110" s="33"/>
      <c r="F110" s="31"/>
      <c r="G110" s="31"/>
      <c r="H110" s="31"/>
      <c r="I110" s="31"/>
      <c r="J110" s="31"/>
      <c r="K110" s="31"/>
      <c r="L110" s="50"/>
      <c r="M110" s="49"/>
    </row>
    <row r="111" spans="1:13" ht="15">
      <c r="A111" s="20"/>
      <c r="B111" s="14"/>
      <c r="C111" s="34"/>
      <c r="D111" s="35" t="s">
        <v>31</v>
      </c>
      <c r="E111" s="36"/>
      <c r="F111" s="37">
        <f>SUM(F102:F110)</f>
        <v>770</v>
      </c>
      <c r="G111" s="37">
        <f t="shared" ref="G111:J111" si="0">SUM(G102:G110)</f>
        <v>29</v>
      </c>
      <c r="H111" s="37">
        <f t="shared" si="0"/>
        <v>21</v>
      </c>
      <c r="I111" s="37">
        <f t="shared" si="0"/>
        <v>96</v>
      </c>
      <c r="J111" s="37">
        <f t="shared" si="0"/>
        <v>824</v>
      </c>
      <c r="K111" s="37"/>
      <c r="L111" s="51"/>
      <c r="M111" s="49"/>
    </row>
    <row r="112" spans="1:13" s="65" customFormat="1" ht="15">
      <c r="A112" s="62">
        <f>A96</f>
        <v>2</v>
      </c>
      <c r="B112" s="62">
        <f>B96</f>
        <v>2</v>
      </c>
      <c r="C112" s="69" t="s">
        <v>46</v>
      </c>
      <c r="D112" s="70"/>
      <c r="E112" s="57"/>
      <c r="F112" s="58">
        <f>F101+F111</f>
        <v>1350</v>
      </c>
      <c r="G112" s="58">
        <f>G101+G111</f>
        <v>111</v>
      </c>
      <c r="H112" s="58">
        <f>H101+H111</f>
        <v>46</v>
      </c>
      <c r="I112" s="58">
        <f>I101+I111</f>
        <v>156</v>
      </c>
      <c r="J112" s="58">
        <f t="shared" ref="J112" si="1">J101+J111</f>
        <v>1387</v>
      </c>
      <c r="K112" s="58"/>
      <c r="L112" s="63"/>
      <c r="M112" s="64"/>
    </row>
    <row r="113" spans="1:14" ht="15">
      <c r="A113" s="9">
        <v>2</v>
      </c>
      <c r="B113" s="10">
        <v>3</v>
      </c>
      <c r="C113" s="23" t="s">
        <v>22</v>
      </c>
      <c r="D113" s="24" t="s">
        <v>23</v>
      </c>
      <c r="E113" s="40" t="s">
        <v>24</v>
      </c>
      <c r="F113" s="41">
        <v>200</v>
      </c>
      <c r="G113" s="41">
        <v>6</v>
      </c>
      <c r="H113" s="41">
        <v>6</v>
      </c>
      <c r="I113" s="41">
        <v>3</v>
      </c>
      <c r="J113" s="41">
        <v>174</v>
      </c>
      <c r="K113" s="41">
        <v>62</v>
      </c>
      <c r="L113" s="50"/>
      <c r="M113" s="49"/>
    </row>
    <row r="114" spans="1:14" ht="15">
      <c r="A114" s="11"/>
      <c r="B114" s="12"/>
      <c r="C114" s="27"/>
      <c r="D114" s="28"/>
      <c r="E114" s="42" t="s">
        <v>62</v>
      </c>
      <c r="F114" s="43">
        <v>150</v>
      </c>
      <c r="G114" s="43">
        <v>15</v>
      </c>
      <c r="H114" s="43">
        <v>5</v>
      </c>
      <c r="I114" s="43">
        <v>6</v>
      </c>
      <c r="J114" s="43">
        <v>226</v>
      </c>
      <c r="K114" s="43">
        <v>101</v>
      </c>
      <c r="L114" s="50"/>
      <c r="M114" s="49"/>
    </row>
    <row r="115" spans="1:14" ht="15">
      <c r="A115" s="11"/>
      <c r="B115" s="12"/>
      <c r="C115" s="27"/>
      <c r="D115" s="32" t="s">
        <v>26</v>
      </c>
      <c r="E115" s="42" t="s">
        <v>27</v>
      </c>
      <c r="F115" s="43">
        <v>200</v>
      </c>
      <c r="G115" s="43">
        <v>12</v>
      </c>
      <c r="H115" s="43">
        <v>3</v>
      </c>
      <c r="I115" s="43">
        <v>13</v>
      </c>
      <c r="J115" s="43">
        <v>57</v>
      </c>
      <c r="K115" s="43">
        <v>136</v>
      </c>
      <c r="L115" s="50"/>
      <c r="M115" s="49"/>
    </row>
    <row r="116" spans="1:14" ht="15.75" customHeight="1">
      <c r="A116" s="11"/>
      <c r="B116" s="12"/>
      <c r="C116" s="27"/>
      <c r="D116" s="32" t="s">
        <v>28</v>
      </c>
      <c r="E116" s="42" t="s">
        <v>29</v>
      </c>
      <c r="F116" s="43">
        <v>50</v>
      </c>
      <c r="G116" s="43">
        <v>2</v>
      </c>
      <c r="H116" s="43">
        <v>1</v>
      </c>
      <c r="I116" s="43">
        <v>15</v>
      </c>
      <c r="J116" s="43">
        <v>77</v>
      </c>
      <c r="K116" s="43">
        <v>0</v>
      </c>
      <c r="L116" s="50"/>
      <c r="M116" s="49"/>
    </row>
    <row r="117" spans="1:14" ht="15">
      <c r="A117" s="11"/>
      <c r="B117" s="12"/>
      <c r="C117" s="27"/>
      <c r="D117" s="32" t="s">
        <v>30</v>
      </c>
      <c r="E117" s="33"/>
      <c r="F117" s="31"/>
      <c r="G117" s="31"/>
      <c r="H117" s="31"/>
      <c r="I117" s="31"/>
      <c r="J117" s="31"/>
      <c r="K117" s="31"/>
      <c r="L117" s="50"/>
      <c r="M117" s="49"/>
    </row>
    <row r="118" spans="1:14" ht="15">
      <c r="A118" s="11"/>
      <c r="B118" s="12"/>
      <c r="C118" s="27"/>
      <c r="D118" s="28"/>
      <c r="E118" s="33"/>
      <c r="F118" s="31"/>
      <c r="G118" s="31"/>
      <c r="H118" s="31"/>
      <c r="I118" s="31"/>
      <c r="J118" s="31"/>
      <c r="K118" s="31"/>
      <c r="L118" s="50"/>
      <c r="M118" s="49"/>
    </row>
    <row r="119" spans="1:14" ht="15">
      <c r="A119" s="11"/>
      <c r="B119" s="12"/>
      <c r="C119" s="27"/>
      <c r="D119" s="28"/>
      <c r="E119" s="33"/>
      <c r="F119" s="31"/>
      <c r="G119" s="31"/>
      <c r="H119" s="31"/>
      <c r="I119" s="31"/>
      <c r="J119" s="31"/>
      <c r="K119" s="31"/>
      <c r="L119" s="50"/>
      <c r="M119" s="49"/>
    </row>
    <row r="120" spans="1:14" ht="15">
      <c r="A120" s="13"/>
      <c r="B120" s="14"/>
      <c r="C120" s="34"/>
      <c r="D120" s="35" t="s">
        <v>31</v>
      </c>
      <c r="E120" s="36"/>
      <c r="F120" s="37">
        <f>SUM(F113:F119)</f>
        <v>600</v>
      </c>
      <c r="G120" s="37">
        <f t="shared" ref="G120:J120" si="2">SUM(G113:G119)</f>
        <v>35</v>
      </c>
      <c r="H120" s="37">
        <f t="shared" si="2"/>
        <v>15</v>
      </c>
      <c r="I120" s="37">
        <f t="shared" si="2"/>
        <v>37</v>
      </c>
      <c r="J120" s="37">
        <f t="shared" si="2"/>
        <v>534</v>
      </c>
      <c r="K120" s="37"/>
      <c r="L120" s="51"/>
      <c r="M120" s="49"/>
    </row>
    <row r="121" spans="1:14" ht="15">
      <c r="A121" s="15">
        <f>A113</f>
        <v>2</v>
      </c>
      <c r="B121" s="16">
        <f>B113</f>
        <v>3</v>
      </c>
      <c r="C121" s="38" t="s">
        <v>32</v>
      </c>
      <c r="D121" s="32" t="s">
        <v>33</v>
      </c>
      <c r="E121" s="33"/>
      <c r="F121" s="31"/>
      <c r="G121" s="31"/>
      <c r="H121" s="31"/>
      <c r="I121" s="31"/>
      <c r="J121" s="31"/>
      <c r="K121" s="31"/>
      <c r="L121" s="50"/>
      <c r="M121" s="49"/>
    </row>
    <row r="122" spans="1:14" ht="15">
      <c r="A122" s="11"/>
      <c r="B122" s="12"/>
      <c r="C122" s="27"/>
      <c r="D122" s="32" t="s">
        <v>35</v>
      </c>
      <c r="E122" s="42" t="s">
        <v>51</v>
      </c>
      <c r="F122" s="43">
        <v>250</v>
      </c>
      <c r="G122" s="43">
        <v>10</v>
      </c>
      <c r="H122" s="43">
        <v>12</v>
      </c>
      <c r="I122" s="43">
        <v>16</v>
      </c>
      <c r="J122" s="43">
        <v>201</v>
      </c>
      <c r="K122" s="43">
        <v>207</v>
      </c>
      <c r="L122" s="50"/>
      <c r="M122" s="49"/>
      <c r="N122" s="49"/>
    </row>
    <row r="123" spans="1:14" ht="15">
      <c r="A123" s="11"/>
      <c r="B123" s="12"/>
      <c r="C123" s="27"/>
      <c r="D123" s="32" t="s">
        <v>37</v>
      </c>
      <c r="E123" s="42" t="s">
        <v>66</v>
      </c>
      <c r="F123" s="43">
        <v>150</v>
      </c>
      <c r="G123" s="43">
        <v>11</v>
      </c>
      <c r="H123" s="43">
        <v>13</v>
      </c>
      <c r="I123" s="43">
        <v>20</v>
      </c>
      <c r="J123" s="43">
        <v>249</v>
      </c>
      <c r="K123" s="43">
        <v>631</v>
      </c>
      <c r="L123" s="50"/>
      <c r="M123" s="49"/>
      <c r="N123" s="49"/>
    </row>
    <row r="124" spans="1:14" ht="15">
      <c r="A124" s="11"/>
      <c r="B124" s="12"/>
      <c r="C124" s="27"/>
      <c r="D124" s="32" t="s">
        <v>39</v>
      </c>
      <c r="E124" s="42" t="s">
        <v>40</v>
      </c>
      <c r="F124" s="43">
        <v>200</v>
      </c>
      <c r="G124" s="41">
        <v>45</v>
      </c>
      <c r="H124" s="41">
        <v>6</v>
      </c>
      <c r="I124" s="41">
        <v>25</v>
      </c>
      <c r="J124" s="43">
        <v>196</v>
      </c>
      <c r="K124" s="43"/>
      <c r="L124" s="50"/>
      <c r="M124" s="49"/>
      <c r="N124" s="49"/>
    </row>
    <row r="125" spans="1:14" ht="15">
      <c r="A125" s="11"/>
      <c r="B125" s="12"/>
      <c r="C125" s="27"/>
      <c r="D125" s="32" t="s">
        <v>41</v>
      </c>
      <c r="E125" s="42" t="s">
        <v>27</v>
      </c>
      <c r="F125" s="43">
        <v>200</v>
      </c>
      <c r="G125" s="43">
        <v>12</v>
      </c>
      <c r="H125" s="43">
        <v>3</v>
      </c>
      <c r="I125" s="43">
        <v>13</v>
      </c>
      <c r="J125" s="43">
        <v>57</v>
      </c>
      <c r="K125" s="43">
        <v>136</v>
      </c>
      <c r="L125" s="50"/>
      <c r="M125" s="49"/>
      <c r="N125" s="49"/>
    </row>
    <row r="126" spans="1:14" ht="15">
      <c r="A126" s="11"/>
      <c r="B126" s="12"/>
      <c r="C126" s="27"/>
      <c r="D126" s="32" t="s">
        <v>43</v>
      </c>
      <c r="E126" s="45"/>
      <c r="F126" s="46"/>
      <c r="G126" s="46"/>
      <c r="H126" s="46"/>
      <c r="I126" s="46"/>
      <c r="J126" s="46"/>
      <c r="K126" s="46"/>
      <c r="L126" s="50"/>
      <c r="M126" s="49"/>
      <c r="N126" s="49"/>
    </row>
    <row r="127" spans="1:14" ht="15">
      <c r="A127" s="11"/>
      <c r="B127" s="12"/>
      <c r="C127" s="27"/>
      <c r="D127" s="32" t="s">
        <v>44</v>
      </c>
      <c r="E127" s="42" t="s">
        <v>45</v>
      </c>
      <c r="F127" s="43">
        <v>70</v>
      </c>
      <c r="G127" s="43">
        <v>5</v>
      </c>
      <c r="H127" s="43">
        <v>1</v>
      </c>
      <c r="I127" s="43">
        <v>30</v>
      </c>
      <c r="J127" s="43">
        <v>147</v>
      </c>
      <c r="K127" s="43"/>
      <c r="L127" s="50"/>
      <c r="M127" s="49"/>
      <c r="N127" s="49"/>
    </row>
    <row r="128" spans="1:14" ht="15">
      <c r="A128" s="11"/>
      <c r="B128" s="12"/>
      <c r="C128" s="27"/>
      <c r="D128" s="28"/>
      <c r="E128" s="33"/>
      <c r="F128" s="31"/>
      <c r="G128" s="31"/>
      <c r="H128" s="31"/>
      <c r="I128" s="31"/>
      <c r="J128" s="31"/>
      <c r="K128" s="31"/>
      <c r="L128" s="50"/>
      <c r="M128" s="49"/>
      <c r="N128" s="49"/>
    </row>
    <row r="129" spans="1:14" ht="15">
      <c r="A129" s="11"/>
      <c r="B129" s="12"/>
      <c r="C129" s="27"/>
      <c r="D129" s="28"/>
      <c r="E129" s="33"/>
      <c r="F129" s="31"/>
      <c r="G129" s="31"/>
      <c r="H129" s="31"/>
      <c r="I129" s="31"/>
      <c r="J129" s="31"/>
      <c r="K129" s="31"/>
      <c r="L129" s="50"/>
      <c r="M129" s="49"/>
      <c r="N129" s="49"/>
    </row>
    <row r="130" spans="1:14" ht="15">
      <c r="A130" s="13"/>
      <c r="B130" s="14"/>
      <c r="C130" s="34"/>
      <c r="D130" s="35" t="s">
        <v>31</v>
      </c>
      <c r="E130" s="36"/>
      <c r="F130" s="37">
        <f>SUM(F121:F129)</f>
        <v>870</v>
      </c>
      <c r="G130" s="37">
        <f t="shared" ref="G130:J130" si="3">SUM(G121:G129)</f>
        <v>83</v>
      </c>
      <c r="H130" s="37">
        <f t="shared" si="3"/>
        <v>35</v>
      </c>
      <c r="I130" s="37">
        <f t="shared" si="3"/>
        <v>104</v>
      </c>
      <c r="J130" s="37">
        <f t="shared" si="3"/>
        <v>850</v>
      </c>
      <c r="K130" s="37"/>
      <c r="L130" s="51"/>
      <c r="M130" s="49"/>
      <c r="N130" s="49"/>
    </row>
    <row r="131" spans="1:14" s="65" customFormat="1" ht="15">
      <c r="A131" s="66">
        <f>A113</f>
        <v>2</v>
      </c>
      <c r="B131" s="67">
        <f>B113</f>
        <v>3</v>
      </c>
      <c r="C131" s="69" t="s">
        <v>46</v>
      </c>
      <c r="D131" s="70"/>
      <c r="E131" s="57"/>
      <c r="F131" s="58">
        <f>F120+F130</f>
        <v>1470</v>
      </c>
      <c r="G131" s="58">
        <f>G120+G130</f>
        <v>118</v>
      </c>
      <c r="H131" s="58">
        <f>H120+H130</f>
        <v>50</v>
      </c>
      <c r="I131" s="58">
        <f>I120+I130</f>
        <v>141</v>
      </c>
      <c r="J131" s="58">
        <f t="shared" ref="J131" si="4">J120+J130</f>
        <v>1384</v>
      </c>
      <c r="K131" s="58"/>
      <c r="L131" s="63"/>
      <c r="M131" s="64"/>
      <c r="N131" s="64"/>
    </row>
    <row r="132" spans="1:14" ht="15">
      <c r="A132" s="9">
        <v>2</v>
      </c>
      <c r="B132" s="10">
        <v>4</v>
      </c>
      <c r="C132" s="23" t="s">
        <v>22</v>
      </c>
      <c r="D132" s="24" t="s">
        <v>23</v>
      </c>
      <c r="E132" s="42" t="s">
        <v>40</v>
      </c>
      <c r="F132" s="43">
        <v>200</v>
      </c>
      <c r="G132" s="41">
        <v>45</v>
      </c>
      <c r="H132" s="41">
        <v>6</v>
      </c>
      <c r="I132" s="41">
        <v>25</v>
      </c>
      <c r="J132" s="43">
        <v>196</v>
      </c>
      <c r="K132" s="43"/>
      <c r="L132" s="50"/>
      <c r="M132" s="49"/>
      <c r="N132" s="49"/>
    </row>
    <row r="133" spans="1:14" ht="15">
      <c r="A133" s="11"/>
      <c r="B133" s="12"/>
      <c r="C133" s="27"/>
      <c r="D133" s="28"/>
      <c r="E133" s="42" t="s">
        <v>54</v>
      </c>
      <c r="F133" s="43">
        <v>120</v>
      </c>
      <c r="G133" s="43">
        <v>2</v>
      </c>
      <c r="H133" s="43">
        <v>17</v>
      </c>
      <c r="I133" s="43">
        <v>0</v>
      </c>
      <c r="J133" s="43">
        <v>278</v>
      </c>
      <c r="K133" s="43">
        <v>110</v>
      </c>
      <c r="L133" s="50"/>
      <c r="M133" s="49"/>
      <c r="N133" s="49"/>
    </row>
    <row r="134" spans="1:14" ht="15">
      <c r="A134" s="11"/>
      <c r="B134" s="12"/>
      <c r="C134" s="27"/>
      <c r="D134" s="32" t="s">
        <v>26</v>
      </c>
      <c r="E134" s="42" t="s">
        <v>53</v>
      </c>
      <c r="F134" s="43">
        <v>200</v>
      </c>
      <c r="G134" s="43">
        <v>8</v>
      </c>
      <c r="H134" s="43">
        <v>8</v>
      </c>
      <c r="I134" s="43">
        <v>18</v>
      </c>
      <c r="J134" s="43">
        <v>70</v>
      </c>
      <c r="K134" s="43">
        <v>128</v>
      </c>
      <c r="L134" s="50"/>
      <c r="M134" s="49"/>
      <c r="N134" s="49"/>
    </row>
    <row r="135" spans="1:14" ht="15">
      <c r="A135" s="11"/>
      <c r="B135" s="12"/>
      <c r="C135" s="27"/>
      <c r="D135" s="32" t="s">
        <v>28</v>
      </c>
      <c r="E135" s="42" t="s">
        <v>29</v>
      </c>
      <c r="F135" s="43">
        <v>50</v>
      </c>
      <c r="G135" s="43">
        <v>2</v>
      </c>
      <c r="H135" s="43">
        <v>1</v>
      </c>
      <c r="I135" s="43">
        <v>15</v>
      </c>
      <c r="J135" s="43">
        <v>77</v>
      </c>
      <c r="K135" s="43">
        <v>0</v>
      </c>
      <c r="L135" s="50"/>
      <c r="M135" s="49"/>
      <c r="N135" s="49"/>
    </row>
    <row r="136" spans="1:14" ht="15">
      <c r="A136" s="11"/>
      <c r="B136" s="12"/>
      <c r="C136" s="27"/>
      <c r="D136" s="32" t="s">
        <v>30</v>
      </c>
      <c r="E136" s="33"/>
      <c r="F136" s="31"/>
      <c r="G136" s="31"/>
      <c r="H136" s="31"/>
      <c r="I136" s="31"/>
      <c r="J136" s="31"/>
      <c r="K136" s="31"/>
      <c r="L136" s="50"/>
      <c r="M136" s="49"/>
      <c r="N136" s="49"/>
    </row>
    <row r="137" spans="1:14" ht="15">
      <c r="A137" s="11"/>
      <c r="B137" s="12"/>
      <c r="C137" s="27"/>
      <c r="D137" s="28"/>
      <c r="E137" s="33"/>
      <c r="F137" s="31"/>
      <c r="G137" s="31"/>
      <c r="H137" s="31"/>
      <c r="I137" s="31"/>
      <c r="J137" s="31"/>
      <c r="K137" s="31"/>
      <c r="L137" s="50"/>
      <c r="M137" s="49"/>
      <c r="N137" s="49"/>
    </row>
    <row r="138" spans="1:14" ht="15">
      <c r="A138" s="11"/>
      <c r="B138" s="12"/>
      <c r="C138" s="27"/>
      <c r="D138" s="28"/>
      <c r="E138" s="33"/>
      <c r="F138" s="31"/>
      <c r="G138" s="31"/>
      <c r="H138" s="31"/>
      <c r="I138" s="31"/>
      <c r="J138" s="31"/>
      <c r="K138" s="31"/>
      <c r="L138" s="50"/>
      <c r="M138" s="49"/>
      <c r="N138" s="49"/>
    </row>
    <row r="139" spans="1:14" ht="15">
      <c r="A139" s="13"/>
      <c r="B139" s="14"/>
      <c r="C139" s="34"/>
      <c r="D139" s="35" t="s">
        <v>31</v>
      </c>
      <c r="E139" s="36"/>
      <c r="F139" s="37">
        <f>SUM(F132:F138)</f>
        <v>570</v>
      </c>
      <c r="G139" s="37">
        <f t="shared" ref="G139:J139" si="5">SUM(G132:G138)</f>
        <v>57</v>
      </c>
      <c r="H139" s="37">
        <f t="shared" si="5"/>
        <v>32</v>
      </c>
      <c r="I139" s="37">
        <f t="shared" si="5"/>
        <v>58</v>
      </c>
      <c r="J139" s="37">
        <f t="shared" si="5"/>
        <v>621</v>
      </c>
      <c r="K139" s="37"/>
      <c r="L139" s="51"/>
      <c r="M139" s="49"/>
      <c r="N139" s="49"/>
    </row>
    <row r="140" spans="1:14" ht="15">
      <c r="A140" s="15">
        <f>A132</f>
        <v>2</v>
      </c>
      <c r="B140" s="16">
        <f>B132</f>
        <v>4</v>
      </c>
      <c r="C140" s="38" t="s">
        <v>32</v>
      </c>
      <c r="D140" s="32" t="s">
        <v>33</v>
      </c>
      <c r="E140" s="33"/>
      <c r="F140" s="31"/>
      <c r="G140" s="31"/>
      <c r="H140" s="31"/>
      <c r="I140" s="31"/>
      <c r="J140" s="31"/>
      <c r="K140" s="31"/>
      <c r="L140" s="50"/>
      <c r="M140" s="49"/>
      <c r="N140" s="49"/>
    </row>
    <row r="141" spans="1:14" ht="15">
      <c r="A141" s="11"/>
      <c r="B141" s="12"/>
      <c r="C141" s="27"/>
      <c r="D141" s="32" t="s">
        <v>35</v>
      </c>
      <c r="E141" s="42" t="s">
        <v>67</v>
      </c>
      <c r="F141" s="43">
        <v>250</v>
      </c>
      <c r="G141" s="43">
        <v>17</v>
      </c>
      <c r="H141" s="43">
        <v>43</v>
      </c>
      <c r="I141" s="43">
        <v>12</v>
      </c>
      <c r="J141" s="43">
        <v>165</v>
      </c>
      <c r="K141" s="43">
        <v>41</v>
      </c>
      <c r="L141" s="50"/>
      <c r="M141" s="49"/>
      <c r="N141" s="49"/>
    </row>
    <row r="142" spans="1:14" ht="15">
      <c r="A142" s="11"/>
      <c r="B142" s="12"/>
      <c r="C142" s="27"/>
      <c r="D142" s="32" t="s">
        <v>37</v>
      </c>
      <c r="E142" s="42" t="s">
        <v>68</v>
      </c>
      <c r="F142" s="43">
        <v>250</v>
      </c>
      <c r="G142" s="43">
        <v>22</v>
      </c>
      <c r="H142" s="43">
        <v>9</v>
      </c>
      <c r="I142" s="43">
        <v>22</v>
      </c>
      <c r="J142" s="43">
        <v>260</v>
      </c>
      <c r="K142" s="43">
        <v>7</v>
      </c>
      <c r="L142" s="50"/>
      <c r="M142" s="49"/>
      <c r="N142" s="49"/>
    </row>
    <row r="143" spans="1:14" ht="15">
      <c r="A143" s="11"/>
      <c r="B143" s="12"/>
      <c r="C143" s="27"/>
      <c r="D143" s="32" t="s">
        <v>39</v>
      </c>
      <c r="E143" s="45"/>
      <c r="F143" s="46"/>
      <c r="G143" s="46"/>
      <c r="H143" s="46"/>
      <c r="I143" s="46"/>
      <c r="J143" s="46"/>
      <c r="K143" s="46"/>
      <c r="L143" s="50"/>
      <c r="M143" s="49"/>
      <c r="N143" s="49"/>
    </row>
    <row r="144" spans="1:14" ht="15">
      <c r="A144" s="11"/>
      <c r="B144" s="12"/>
      <c r="C144" s="27"/>
      <c r="D144" s="32" t="s">
        <v>41</v>
      </c>
      <c r="E144" s="42" t="s">
        <v>53</v>
      </c>
      <c r="F144" s="43">
        <v>200</v>
      </c>
      <c r="G144" s="43">
        <v>8</v>
      </c>
      <c r="H144" s="43">
        <v>8</v>
      </c>
      <c r="I144" s="43">
        <v>18</v>
      </c>
      <c r="J144" s="43">
        <v>70</v>
      </c>
      <c r="K144" s="43">
        <v>128</v>
      </c>
      <c r="L144" s="50"/>
      <c r="M144" s="49"/>
      <c r="N144" s="49"/>
    </row>
    <row r="145" spans="1:14" ht="15">
      <c r="A145" s="11"/>
      <c r="B145" s="12"/>
      <c r="C145" s="27"/>
      <c r="D145" s="32" t="s">
        <v>43</v>
      </c>
      <c r="E145" s="45"/>
      <c r="F145" s="46"/>
      <c r="G145" s="46"/>
      <c r="H145" s="46"/>
      <c r="I145" s="46"/>
      <c r="J145" s="46"/>
      <c r="K145" s="46"/>
      <c r="L145" s="50"/>
      <c r="M145" s="49"/>
      <c r="N145" s="49"/>
    </row>
    <row r="146" spans="1:14" ht="15">
      <c r="A146" s="11"/>
      <c r="B146" s="12"/>
      <c r="C146" s="27"/>
      <c r="D146" s="32" t="s">
        <v>44</v>
      </c>
      <c r="E146" s="42" t="s">
        <v>45</v>
      </c>
      <c r="F146" s="43">
        <v>70</v>
      </c>
      <c r="G146" s="43">
        <v>5</v>
      </c>
      <c r="H146" s="43">
        <v>1</v>
      </c>
      <c r="I146" s="43">
        <v>30</v>
      </c>
      <c r="J146" s="43">
        <v>147</v>
      </c>
      <c r="K146" s="43"/>
      <c r="L146" s="50"/>
      <c r="M146" s="49"/>
      <c r="N146" s="49"/>
    </row>
    <row r="147" spans="1:14" ht="15">
      <c r="A147" s="11"/>
      <c r="B147" s="12"/>
      <c r="C147" s="27"/>
      <c r="D147" s="28"/>
      <c r="E147" s="33"/>
      <c r="F147" s="31"/>
      <c r="G147" s="31"/>
      <c r="H147" s="31"/>
      <c r="I147" s="31"/>
      <c r="J147" s="31"/>
      <c r="K147" s="31"/>
      <c r="L147" s="50"/>
      <c r="M147" s="49"/>
      <c r="N147" s="49"/>
    </row>
    <row r="148" spans="1:14" ht="15">
      <c r="A148" s="11"/>
      <c r="B148" s="12"/>
      <c r="C148" s="27"/>
      <c r="D148" s="28"/>
      <c r="E148" s="33"/>
      <c r="F148" s="31"/>
      <c r="G148" s="31"/>
      <c r="H148" s="31"/>
      <c r="I148" s="31"/>
      <c r="J148" s="31"/>
      <c r="K148" s="31"/>
      <c r="L148" s="50"/>
      <c r="M148" s="49"/>
      <c r="N148" s="49"/>
    </row>
    <row r="149" spans="1:14" ht="15">
      <c r="A149" s="13"/>
      <c r="B149" s="14"/>
      <c r="C149" s="34"/>
      <c r="D149" s="35" t="s">
        <v>31</v>
      </c>
      <c r="E149" s="36"/>
      <c r="F149" s="37">
        <f>SUM(F140:F148)</f>
        <v>770</v>
      </c>
      <c r="G149" s="37">
        <f t="shared" ref="G149:J149" si="6">SUM(G140:G148)</f>
        <v>52</v>
      </c>
      <c r="H149" s="37">
        <f t="shared" si="6"/>
        <v>61</v>
      </c>
      <c r="I149" s="37">
        <f t="shared" si="6"/>
        <v>82</v>
      </c>
      <c r="J149" s="37">
        <f t="shared" si="6"/>
        <v>642</v>
      </c>
      <c r="K149" s="37"/>
      <c r="L149" s="51"/>
      <c r="M149" s="49"/>
      <c r="N149" s="49"/>
    </row>
    <row r="150" spans="1:14" s="65" customFormat="1" ht="15">
      <c r="A150" s="66">
        <f>A132</f>
        <v>2</v>
      </c>
      <c r="B150" s="67">
        <f>B132</f>
        <v>4</v>
      </c>
      <c r="C150" s="69" t="s">
        <v>46</v>
      </c>
      <c r="D150" s="70"/>
      <c r="E150" s="57"/>
      <c r="F150" s="58">
        <f>F139+F149</f>
        <v>1340</v>
      </c>
      <c r="G150" s="58">
        <f>G139+G149</f>
        <v>109</v>
      </c>
      <c r="H150" s="58">
        <f>H139+H149</f>
        <v>93</v>
      </c>
      <c r="I150" s="58">
        <f>I139+I149</f>
        <v>140</v>
      </c>
      <c r="J150" s="58">
        <f t="shared" ref="J150" si="7">J139+J149</f>
        <v>1263</v>
      </c>
      <c r="K150" s="58"/>
      <c r="L150" s="63"/>
      <c r="M150" s="64"/>
      <c r="N150" s="64"/>
    </row>
    <row r="151" spans="1:14" ht="15">
      <c r="A151" s="9">
        <v>2</v>
      </c>
      <c r="B151" s="10">
        <v>5</v>
      </c>
      <c r="C151" s="23" t="s">
        <v>22</v>
      </c>
      <c r="D151" s="24" t="s">
        <v>23</v>
      </c>
      <c r="E151" s="29" t="s">
        <v>40</v>
      </c>
      <c r="F151" s="30">
        <v>200</v>
      </c>
      <c r="G151" s="26">
        <v>45</v>
      </c>
      <c r="H151" s="26">
        <v>6</v>
      </c>
      <c r="I151" s="26">
        <v>25</v>
      </c>
      <c r="J151" s="30">
        <v>196</v>
      </c>
      <c r="K151" s="30"/>
      <c r="L151" s="50"/>
      <c r="M151" s="49"/>
      <c r="N151" s="49"/>
    </row>
    <row r="152" spans="1:14" ht="15">
      <c r="A152" s="11"/>
      <c r="B152" s="12"/>
      <c r="C152" s="27"/>
      <c r="D152" s="28"/>
      <c r="E152" s="29" t="s">
        <v>69</v>
      </c>
      <c r="F152" s="30">
        <v>120</v>
      </c>
      <c r="G152" s="30">
        <v>19</v>
      </c>
      <c r="H152" s="30">
        <v>26</v>
      </c>
      <c r="I152" s="30">
        <v>0</v>
      </c>
      <c r="J152" s="30">
        <v>294</v>
      </c>
      <c r="K152" s="30">
        <v>101</v>
      </c>
      <c r="L152" s="50"/>
      <c r="M152" s="49"/>
      <c r="N152" s="49"/>
    </row>
    <row r="153" spans="1:14" ht="15">
      <c r="A153" s="11"/>
      <c r="B153" s="12"/>
      <c r="C153" s="27"/>
      <c r="D153" s="32" t="s">
        <v>26</v>
      </c>
      <c r="E153" s="29" t="s">
        <v>27</v>
      </c>
      <c r="F153" s="30">
        <v>200</v>
      </c>
      <c r="G153" s="30">
        <v>12</v>
      </c>
      <c r="H153" s="30">
        <v>3</v>
      </c>
      <c r="I153" s="30">
        <v>13</v>
      </c>
      <c r="J153" s="30">
        <v>57</v>
      </c>
      <c r="K153" s="30">
        <v>136</v>
      </c>
      <c r="L153" s="50"/>
      <c r="M153" s="49"/>
      <c r="N153" s="49"/>
    </row>
    <row r="154" spans="1:14" ht="15">
      <c r="A154" s="11"/>
      <c r="B154" s="12"/>
      <c r="C154" s="27"/>
      <c r="D154" s="32" t="s">
        <v>28</v>
      </c>
      <c r="E154" s="29" t="s">
        <v>29</v>
      </c>
      <c r="F154" s="30">
        <v>50</v>
      </c>
      <c r="G154" s="30">
        <v>2</v>
      </c>
      <c r="H154" s="30">
        <v>1</v>
      </c>
      <c r="I154" s="30">
        <v>15</v>
      </c>
      <c r="J154" s="30">
        <v>77</v>
      </c>
      <c r="K154" s="30">
        <v>0</v>
      </c>
      <c r="L154" s="50"/>
      <c r="M154" s="49"/>
      <c r="N154" s="49"/>
    </row>
    <row r="155" spans="1:14" ht="15">
      <c r="A155" s="11"/>
      <c r="B155" s="12"/>
      <c r="C155" s="27"/>
      <c r="D155" s="32" t="s">
        <v>30</v>
      </c>
      <c r="E155" s="33"/>
      <c r="F155" s="31"/>
      <c r="G155" s="31"/>
      <c r="H155" s="31"/>
      <c r="I155" s="31"/>
      <c r="J155" s="31"/>
      <c r="K155" s="31"/>
      <c r="L155" s="50"/>
      <c r="M155" s="49"/>
      <c r="N155" s="49"/>
    </row>
    <row r="156" spans="1:14" ht="15">
      <c r="A156" s="11"/>
      <c r="B156" s="12"/>
      <c r="C156" s="27"/>
      <c r="D156" s="28"/>
      <c r="E156" s="33"/>
      <c r="F156" s="31"/>
      <c r="G156" s="31"/>
      <c r="H156" s="31"/>
      <c r="I156" s="31"/>
      <c r="J156" s="31"/>
      <c r="K156" s="31"/>
      <c r="L156" s="50"/>
    </row>
    <row r="157" spans="1:14" ht="15">
      <c r="A157" s="11"/>
      <c r="B157" s="12"/>
      <c r="C157" s="27"/>
      <c r="D157" s="28"/>
      <c r="E157" s="33"/>
      <c r="F157" s="31"/>
      <c r="G157" s="31"/>
      <c r="H157" s="31"/>
      <c r="I157" s="31"/>
      <c r="J157" s="31"/>
      <c r="K157" s="31"/>
      <c r="L157" s="50"/>
    </row>
    <row r="158" spans="1:14" ht="15.75" customHeight="1">
      <c r="A158" s="13"/>
      <c r="B158" s="14"/>
      <c r="C158" s="34"/>
      <c r="D158" s="35" t="s">
        <v>31</v>
      </c>
      <c r="E158" s="36"/>
      <c r="F158" s="37">
        <f>SUM(F151:F157)</f>
        <v>570</v>
      </c>
      <c r="G158" s="37">
        <f t="shared" ref="G158:J158" si="8">SUM(G151:G157)</f>
        <v>78</v>
      </c>
      <c r="H158" s="37">
        <f t="shared" si="8"/>
        <v>36</v>
      </c>
      <c r="I158" s="37">
        <f t="shared" si="8"/>
        <v>53</v>
      </c>
      <c r="J158" s="37">
        <f t="shared" si="8"/>
        <v>624</v>
      </c>
      <c r="K158" s="37"/>
      <c r="L158" s="51"/>
    </row>
    <row r="159" spans="1:14" ht="15">
      <c r="A159" s="15">
        <f>A151</f>
        <v>2</v>
      </c>
      <c r="B159" s="16">
        <f>B151</f>
        <v>5</v>
      </c>
      <c r="C159" s="38" t="s">
        <v>32</v>
      </c>
      <c r="D159" s="32" t="s">
        <v>33</v>
      </c>
      <c r="E159" s="33"/>
      <c r="F159" s="31"/>
      <c r="G159" s="31"/>
      <c r="H159" s="31"/>
      <c r="I159" s="31"/>
      <c r="J159" s="31"/>
      <c r="K159" s="31"/>
      <c r="L159" s="50"/>
    </row>
    <row r="160" spans="1:14" ht="15">
      <c r="A160" s="11"/>
      <c r="B160" s="12"/>
      <c r="C160" s="27"/>
      <c r="D160" s="32" t="s">
        <v>35</v>
      </c>
      <c r="E160" s="29" t="s">
        <v>70</v>
      </c>
      <c r="F160" s="30">
        <v>250</v>
      </c>
      <c r="G160" s="30">
        <v>8</v>
      </c>
      <c r="H160" s="30">
        <v>0</v>
      </c>
      <c r="I160" s="30">
        <v>36</v>
      </c>
      <c r="J160" s="30">
        <v>216</v>
      </c>
      <c r="K160" s="30">
        <v>36</v>
      </c>
      <c r="L160" s="50"/>
    </row>
    <row r="161" spans="1:12" ht="15">
      <c r="A161" s="11"/>
      <c r="B161" s="12"/>
      <c r="C161" s="27"/>
      <c r="D161" s="32" t="s">
        <v>37</v>
      </c>
      <c r="E161" s="29" t="s">
        <v>71</v>
      </c>
      <c r="F161" s="30">
        <v>250</v>
      </c>
      <c r="G161" s="30">
        <v>6</v>
      </c>
      <c r="H161" s="30">
        <v>10</v>
      </c>
      <c r="I161" s="30">
        <v>31</v>
      </c>
      <c r="J161" s="30">
        <v>352</v>
      </c>
      <c r="K161" s="30">
        <v>72</v>
      </c>
      <c r="L161" s="50"/>
    </row>
    <row r="162" spans="1:12" ht="15">
      <c r="A162" s="11"/>
      <c r="B162" s="12"/>
      <c r="C162" s="27"/>
      <c r="D162" s="32" t="s">
        <v>39</v>
      </c>
      <c r="E162" s="33"/>
      <c r="F162" s="31"/>
      <c r="G162" s="31"/>
      <c r="H162" s="31"/>
      <c r="I162" s="31"/>
      <c r="J162" s="31"/>
      <c r="K162" s="31"/>
      <c r="L162" s="50"/>
    </row>
    <row r="163" spans="1:12" ht="15">
      <c r="A163" s="11"/>
      <c r="B163" s="12"/>
      <c r="C163" s="27"/>
      <c r="D163" s="32" t="s">
        <v>41</v>
      </c>
      <c r="E163" s="29" t="s">
        <v>27</v>
      </c>
      <c r="F163" s="30">
        <v>200</v>
      </c>
      <c r="G163" s="30">
        <v>12</v>
      </c>
      <c r="H163" s="30">
        <v>3</v>
      </c>
      <c r="I163" s="30">
        <v>13</v>
      </c>
      <c r="J163" s="30">
        <v>57</v>
      </c>
      <c r="K163" s="30">
        <v>136</v>
      </c>
      <c r="L163" s="50"/>
    </row>
    <row r="164" spans="1:12" ht="15">
      <c r="A164" s="11"/>
      <c r="B164" s="12"/>
      <c r="C164" s="27"/>
      <c r="D164" s="32" t="s">
        <v>43</v>
      </c>
      <c r="E164" s="33"/>
      <c r="F164" s="31"/>
      <c r="G164" s="31"/>
      <c r="H164" s="31"/>
      <c r="I164" s="31"/>
      <c r="J164" s="31"/>
      <c r="K164" s="31"/>
      <c r="L164" s="50"/>
    </row>
    <row r="165" spans="1:12" ht="15">
      <c r="A165" s="11"/>
      <c r="B165" s="12"/>
      <c r="C165" s="27"/>
      <c r="D165" s="32" t="s">
        <v>44</v>
      </c>
      <c r="E165" s="29" t="s">
        <v>45</v>
      </c>
      <c r="F165" s="30">
        <v>70</v>
      </c>
      <c r="G165" s="30">
        <v>5</v>
      </c>
      <c r="H165" s="30">
        <v>1</v>
      </c>
      <c r="I165" s="30">
        <v>30</v>
      </c>
      <c r="J165" s="30">
        <v>147</v>
      </c>
      <c r="K165" s="30"/>
      <c r="L165" s="50"/>
    </row>
    <row r="166" spans="1:12" ht="15">
      <c r="A166" s="13"/>
      <c r="B166" s="14"/>
      <c r="C166" s="34"/>
      <c r="D166" s="35" t="s">
        <v>31</v>
      </c>
      <c r="E166" s="36"/>
      <c r="F166" s="37">
        <f>SUM(F159:F165)</f>
        <v>770</v>
      </c>
      <c r="G166" s="37">
        <f>SUM(G159:G165)</f>
        <v>31</v>
      </c>
      <c r="H166" s="37">
        <f>SUM(H159:H165)</f>
        <v>14</v>
      </c>
      <c r="I166" s="37">
        <f>SUM(I159:I165)</f>
        <v>110</v>
      </c>
      <c r="J166" s="37">
        <f>SUM(J159:J165)</f>
        <v>772</v>
      </c>
      <c r="K166" s="37"/>
      <c r="L166" s="51"/>
    </row>
    <row r="167" spans="1:12" s="65" customFormat="1" ht="15">
      <c r="A167" s="66">
        <f>A151</f>
        <v>2</v>
      </c>
      <c r="B167" s="67">
        <f>B151</f>
        <v>5</v>
      </c>
      <c r="C167" s="69" t="s">
        <v>46</v>
      </c>
      <c r="D167" s="70"/>
      <c r="E167" s="57"/>
      <c r="F167" s="58">
        <f>F158+F166</f>
        <v>1340</v>
      </c>
      <c r="G167" s="58">
        <f>G158+G166</f>
        <v>109</v>
      </c>
      <c r="H167" s="58">
        <f>H158+H166</f>
        <v>50</v>
      </c>
      <c r="I167" s="58">
        <f>I158+I166</f>
        <v>163</v>
      </c>
      <c r="J167" s="58">
        <f>J158+J166</f>
        <v>1396</v>
      </c>
      <c r="K167" s="68"/>
      <c r="L167" s="63"/>
    </row>
    <row r="168" spans="1:12">
      <c r="A168" s="21"/>
      <c r="B168" s="22"/>
      <c r="C168" s="71" t="s">
        <v>72</v>
      </c>
      <c r="D168" s="71"/>
      <c r="E168" s="71"/>
      <c r="F168" s="47">
        <f>(F20+F35+F50+F65+F80+F95+F112+F131+F150+F167)/(IF(F20=0,0,1)+IF(F35=0,0,1)+IF(F50=0,0,1)+IF(F65=0,0,1)+IF(F80=0,0,1)+IF(F95=0,0,1)+IF(F112=0,0,1)+IF(F131=0,0,1)+IF(F150=0,0,1)+IF(F167=0,0,1))</f>
        <v>1441</v>
      </c>
      <c r="G168" s="47">
        <f>(G20+G35+G50+G65+G80+G95+G112+G131+G150+G167)/(IF(G20=0,0,1)+IF(G35=0,0,1)+IF(G50=0,0,1)+IF(G65=0,0,1)+IF(G80=0,0,1)+IF(G95=0,0,1)+IF(G112=0,0,1)+IF(G131=0,0,1)+IF(G150=0,0,1)+IF(G167=0,0,1))</f>
        <v>113.6</v>
      </c>
      <c r="H168" s="47">
        <f>(H20+H35+H50+H65+H80+H95+H112+H131+H150+H167)/(IF(H20=0,0,1)+IF(H35=0,0,1)+IF(H50=0,0,1)+IF(H65=0,0,1)+IF(H80=0,0,1)+IF(H95=0,0,1)+IF(H112=0,0,1)+IF(H131=0,0,1)+IF(H150=0,0,1)+IF(H167=0,0,1))</f>
        <v>64.3</v>
      </c>
      <c r="I168" s="47">
        <f>(I20+I35+I50+I65+I80+I95+I112+I131+I150+I167)/(IF(I20=0,0,1)+IF(I35=0,0,1)+IF(I50=0,0,1)+IF(I65=0,0,1)+IF(I80=0,0,1)+IF(I95=0,0,1)+IF(I112=0,0,1)+IF(I131=0,0,1)+IF(I150=0,0,1)+IF(I167=0,0,1))</f>
        <v>157.80000000000001</v>
      </c>
      <c r="J168" s="47">
        <f>(J20+J35+J50+J65+J80+J95+J112+J131+J150+J167)/(IF(J20=0,0,1)+IF(J35=0,0,1)+IF(J50=0,0,1)+IF(J65=0,0,1)+IF(J80=0,0,1)+IF(J95=0,0,1)+IF(J112=0,0,1)+IF(J131=0,0,1)+IF(J150=0,0,1)+IF(J167=0,0,1))</f>
        <v>1449.8</v>
      </c>
      <c r="K168" s="53"/>
      <c r="L168" s="54"/>
    </row>
    <row r="169" spans="1:12">
      <c r="L169" s="49"/>
    </row>
  </sheetData>
  <customSheetViews>
    <customSheetView guid="{270D7C58-B243-427A-B32C-B835948E392C}" scale="60" showPageBreaks="1" view="pageBreakPreview">
      <pane xSplit="4" ySplit="5" topLeftCell="E108" activePane="bottomRight" state="frozen"/>
      <selection pane="bottomRight" activeCell="C1" sqref="C1:K3"/>
      <rowBreaks count="2" manualBreakCount="2">
        <brk id="65" max="16383" man="1"/>
        <brk id="131" max="16383" man="1"/>
      </rowBreaks>
      <pageMargins left="0.7" right="0.7" top="0.75" bottom="0.75" header="0.3" footer="0.3"/>
      <pageSetup paperSize="9" scale="60" orientation="portrait" r:id="rId1"/>
    </customSheetView>
  </customSheetViews>
  <mergeCells count="14">
    <mergeCell ref="C131:D131"/>
    <mergeCell ref="C150:D150"/>
    <mergeCell ref="C167:D167"/>
    <mergeCell ref="C168:E168"/>
    <mergeCell ref="C50:D50"/>
    <mergeCell ref="C65:D65"/>
    <mergeCell ref="C80:D80"/>
    <mergeCell ref="C95:D95"/>
    <mergeCell ref="C112:D112"/>
    <mergeCell ref="C1:E1"/>
    <mergeCell ref="H1:K1"/>
    <mergeCell ref="H2:K2"/>
    <mergeCell ref="C20:D20"/>
    <mergeCell ref="C35:D35"/>
  </mergeCells>
  <pageMargins left="0.7" right="0.7" top="0.75" bottom="0.75" header="0.3" footer="0.3"/>
  <pageSetup paperSize="9" scale="60" orientation="portrait" r:id="rId2"/>
  <rowBreaks count="2" manualBreakCount="2">
    <brk id="65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2025-02-21T11:19:36Z</cp:lastPrinted>
  <dcterms:created xsi:type="dcterms:W3CDTF">2022-05-16T14:23:56Z</dcterms:created>
  <dcterms:modified xsi:type="dcterms:W3CDTF">2025-02-21T11:19:42Z</dcterms:modified>
</cp:coreProperties>
</file>